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45" windowWidth="15600" windowHeight="8250" firstSheet="1" activeTab="4"/>
  </bookViews>
  <sheets>
    <sheet name="Hoja1" sheetId="14" state="hidden" r:id="rId1"/>
    <sheet name="EAEPE" sheetId="1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l" sheetId="4" r:id="rId8"/>
  </sheets>
  <definedNames>
    <definedName name="_xlnm._FilterDatabase" localSheetId="4" hidden="1">CFG!$A$2:$H$35</definedName>
    <definedName name="_xlnm._FilterDatabase" localSheetId="2" hidden="1">COG!$A$2:$H$75</definedName>
  </definedNames>
  <calcPr calcId="145621"/>
</workbook>
</file>

<file path=xl/calcChain.xml><?xml version="1.0" encoding="utf-8"?>
<calcChain xmlns="http://schemas.openxmlformats.org/spreadsheetml/2006/main">
  <c r="H68" i="6" l="1"/>
  <c r="G68" i="6"/>
  <c r="F68" i="6"/>
  <c r="E68" i="6"/>
  <c r="D68" i="6"/>
  <c r="C68" i="6"/>
  <c r="H64" i="6"/>
  <c r="G64" i="6"/>
  <c r="F64" i="6"/>
  <c r="E64" i="6"/>
  <c r="D64" i="6"/>
  <c r="C64" i="6"/>
  <c r="H56" i="6"/>
  <c r="G56" i="6"/>
  <c r="F56" i="6"/>
  <c r="E56" i="6"/>
  <c r="D56" i="6"/>
  <c r="C56" i="6"/>
  <c r="H52" i="6"/>
  <c r="G52" i="6"/>
  <c r="F52" i="6"/>
  <c r="E52" i="6"/>
  <c r="D52" i="6"/>
  <c r="C52" i="6"/>
  <c r="H42" i="6"/>
  <c r="G42" i="6"/>
  <c r="F42" i="6"/>
  <c r="E42" i="6"/>
  <c r="D42" i="6"/>
  <c r="C42" i="6"/>
  <c r="H32" i="6"/>
  <c r="G32" i="6"/>
  <c r="F32" i="6"/>
  <c r="E32" i="6"/>
  <c r="D32" i="6"/>
  <c r="C32" i="6"/>
  <c r="H22" i="6"/>
  <c r="G22" i="6"/>
  <c r="F22" i="6"/>
  <c r="E22" i="6"/>
  <c r="D22" i="6"/>
  <c r="C22" i="6"/>
  <c r="H12" i="6"/>
  <c r="G12" i="6"/>
  <c r="F12" i="6"/>
  <c r="E12" i="6"/>
  <c r="D12" i="6"/>
  <c r="H4" i="6"/>
  <c r="G4" i="6"/>
  <c r="F4" i="6"/>
  <c r="E4" i="6"/>
  <c r="D4" i="6"/>
  <c r="C12" i="6"/>
  <c r="C4" i="6"/>
  <c r="F3" i="6" l="1"/>
  <c r="H3" i="6"/>
  <c r="G3" i="6"/>
  <c r="E3" i="6"/>
  <c r="D3" i="6"/>
  <c r="C3" i="6"/>
  <c r="D9" i="10"/>
  <c r="C9" i="10"/>
  <c r="C4" i="10"/>
  <c r="C4" i="12"/>
  <c r="C3" i="12" s="1"/>
  <c r="H3" i="8"/>
  <c r="G3" i="8"/>
  <c r="F3" i="8"/>
  <c r="E3" i="8"/>
  <c r="D3" i="8"/>
  <c r="C3" i="8"/>
  <c r="H4" i="12"/>
  <c r="H3" i="12" s="1"/>
  <c r="G4" i="12"/>
  <c r="F4" i="12"/>
  <c r="E4" i="12"/>
  <c r="D4" i="12"/>
  <c r="H9" i="10"/>
  <c r="G9" i="10"/>
  <c r="F9" i="10"/>
  <c r="E9" i="10"/>
  <c r="H4" i="10"/>
  <c r="G4" i="10"/>
  <c r="G3" i="10" s="1"/>
  <c r="F4" i="10"/>
  <c r="F3" i="10" s="1"/>
  <c r="E4" i="10"/>
  <c r="E3" i="10" s="1"/>
  <c r="D4" i="10"/>
  <c r="D3" i="10" s="1"/>
  <c r="G3" i="12"/>
  <c r="F3" i="12" l="1"/>
  <c r="D3" i="12"/>
  <c r="H3" i="10"/>
  <c r="E3" i="12"/>
  <c r="C3" i="10"/>
</calcChain>
</file>

<file path=xl/sharedStrings.xml><?xml version="1.0" encoding="utf-8"?>
<sst xmlns="http://schemas.openxmlformats.org/spreadsheetml/2006/main" count="299" uniqueCount="201">
  <si>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</si>
  <si>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</si>
  <si>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</si>
  <si>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</si>
  <si>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</si>
  <si>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</si>
  <si>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</si>
  <si>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</si>
  <si>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</si>
  <si>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</si>
  <si>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</si>
  <si>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</si>
  <si>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</si>
  <si>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</si>
  <si>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</si>
  <si>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</si>
  <si>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</si>
  <si>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</si>
  <si>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</si>
  <si>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</si>
  <si>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</si>
  <si>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</si>
  <si>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</si>
  <si>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</si>
  <si>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</si>
  <si>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</si>
  <si>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</si>
  <si>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</si>
  <si>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</si>
  <si>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</si>
  <si>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</si>
  <si>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</si>
  <si>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</si>
  <si>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Legislacion</t>
  </si>
  <si>
    <t>Justicia</t>
  </si>
  <si>
    <t>Seguridad Nacional</t>
  </si>
  <si>
    <t>Otros Servicios Generales</t>
  </si>
  <si>
    <t>Desarrollo Social</t>
  </si>
  <si>
    <t>Proteccion Ambiental</t>
  </si>
  <si>
    <t>Salud</t>
  </si>
  <si>
    <t>Educacion</t>
  </si>
  <si>
    <t>Proteccion Social</t>
  </si>
  <si>
    <t>Desarrollo Economico</t>
  </si>
  <si>
    <t>Transporte</t>
  </si>
  <si>
    <t>Coordinacion de la Politica de Gobierno</t>
  </si>
  <si>
    <t>Transacciones de la Deuda Publica / Costo Financiero de la Deuda</t>
  </si>
  <si>
    <t>Asuntos Financieros y Hacendarios</t>
  </si>
  <si>
    <t>Asuntos de Orden Publico y de Seguridad Interior</t>
  </si>
  <si>
    <t>Recreacion, Cultura y Otras Manifestaciones Sociales</t>
  </si>
  <si>
    <t>Agropecuaria, Silvicultura, Pesca y Caza</t>
  </si>
  <si>
    <t>Mineria, Manufacturas y Construccion</t>
  </si>
  <si>
    <t>Transferencias, Participaciones y Aportaciones Entre Diferentes Niveles y Ordenes de Gobierno</t>
  </si>
  <si>
    <t>Ciencia, Tecnologia e Innovacion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</si>
  <si>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</si>
  <si>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</si>
  <si>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</si>
  <si>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</si>
  <si>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</si>
  <si>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</si>
  <si>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</si>
  <si>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</si>
  <si>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</si>
  <si>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</si>
  <si>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</si>
  <si>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</si>
  <si>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</si>
  <si>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</si>
  <si>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</si>
  <si>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</si>
  <si>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</si>
  <si>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</si>
  <si>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</si>
  <si>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</si>
  <si>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</si>
  <si>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</si>
  <si>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</si>
  <si>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</si>
  <si>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</si>
  <si>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</si>
  <si>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</si>
  <si>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</si>
  <si>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</si>
  <si>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</si>
  <si>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</si>
  <si>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</si>
  <si>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</si>
  <si>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</si>
  <si>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</si>
  <si>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</si>
  <si>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</si>
  <si>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</si>
  <si>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</si>
  <si>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</si>
  <si>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</si>
  <si>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</si>
  <si>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</si>
  <si>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</si>
  <si>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</si>
  <si>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</si>
  <si>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</si>
  <si>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</si>
  <si>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</si>
  <si>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</si>
  <si>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</si>
  <si>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</si>
  <si>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</si>
  <si>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</si>
  <si>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</si>
  <si>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</si>
  <si>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</si>
  <si>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</si>
  <si>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</si>
  <si>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</si>
  <si>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</si>
  <si>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</si>
  <si>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</si>
  <si>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</si>
  <si>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</si>
  <si>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</si>
  <si>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</si>
  <si>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</si>
  <si>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</si>
  <si>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</si>
  <si>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</si>
  <si>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</si>
  <si>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</si>
  <si>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</si>
  <si>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</si>
  <si>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</si>
  <si>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</si>
  <si>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</si>
  <si>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</si>
  <si>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</si>
  <si>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</si>
  <si>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</si>
  <si>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</si>
  <si>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</si>
  <si>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</si>
  <si>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</si>
  <si>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</si>
  <si>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</si>
  <si>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</si>
  <si>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</si>
  <si>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</si>
  <si>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Nombre del ente público
ESTADO ANALÍTICO DEL EJERCICIO DEL PRESUPUESTO DE EGRESOS CLASIFICACIÓN ADMINISTRATIVA
DEL 1 DE ENERO AL XXX DE 2016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</si>
  <si>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</si>
  <si>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</si>
  <si>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</si>
  <si>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</si>
  <si>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1.8.1</t>
  </si>
  <si>
    <t>Servicios Registrales, Administrativos y Patrimoniales</t>
  </si>
  <si>
    <t>E0001</t>
  </si>
  <si>
    <t>Prestación de Servicios Públicos</t>
  </si>
  <si>
    <t>Ingresos propios</t>
  </si>
  <si>
    <t>3.1.1.2.0-1</t>
  </si>
  <si>
    <t>Entidades Paraestatales y Fideicomisos No Empresariales y No Financieros - Administracion</t>
  </si>
  <si>
    <t>2.1.1.1</t>
  </si>
  <si>
    <t>Sueldos base al personal permanente</t>
  </si>
  <si>
    <t>Primas por años de servicios efectivos prestados</t>
  </si>
  <si>
    <t>Primas de vacaciones, dominical y gratificación de fin de año</t>
  </si>
  <si>
    <t>2.1.2</t>
  </si>
  <si>
    <t>Aportaciones de seguridad social</t>
  </si>
  <si>
    <t>Aportaciones a fondos de vivienda</t>
  </si>
  <si>
    <t>Aportaciones al sistema para el retiro</t>
  </si>
  <si>
    <t>Indemnizaciones</t>
  </si>
  <si>
    <t>2.1.1.2</t>
  </si>
  <si>
    <t>Materiales, útiles y equipos menores de oficina</t>
  </si>
  <si>
    <t>Materiales, útiles y equipos menores de tecnologías de la información y comunicaciones</t>
  </si>
  <si>
    <t>Material de limpieza</t>
  </si>
  <si>
    <t>Productos alimenticios para personas</t>
  </si>
  <si>
    <t>Material eléctrico y electrónico</t>
  </si>
  <si>
    <t>Medicinas y productos farmacéuticos</t>
  </si>
  <si>
    <t>Herramientas menores</t>
  </si>
  <si>
    <t>Refacciones y accesorios menores de edificios</t>
  </si>
  <si>
    <t>Refacciones y accesorios menores de equipo de cómputo y tecnologías de la información</t>
  </si>
  <si>
    <t>Energía eléctrica</t>
  </si>
  <si>
    <t>Agua</t>
  </si>
  <si>
    <t>Telefonía tradicional</t>
  </si>
  <si>
    <t>Telefonía celular</t>
  </si>
  <si>
    <t>Servicios legales, de contabilidad, auditoría y relacionados</t>
  </si>
  <si>
    <t>Servicios de apoyo administrativo, traducción, fotocopiado e impresión</t>
  </si>
  <si>
    <t>Servicios de vigilancia</t>
  </si>
  <si>
    <t>Seguros de responsabilidad patrimonial y fianzas</t>
  </si>
  <si>
    <t>Servicios financieros, bancarios y comerciales integrales</t>
  </si>
  <si>
    <t>Conservación y mantenimiento menor de inmuebles</t>
  </si>
  <si>
    <t>Instalación, reparación y mantenimiento de equipo de cómputo y tecnología de la información</t>
  </si>
  <si>
    <t>Reparación y mantenimiento de equipo de transporte</t>
  </si>
  <si>
    <t>Servicios de jardinería y fumigación</t>
  </si>
  <si>
    <t>Pasajes aéreos</t>
  </si>
  <si>
    <t>Pasajes terrestres</t>
  </si>
  <si>
    <t>Viáticos en el país</t>
  </si>
  <si>
    <t>Gastos de representación</t>
  </si>
  <si>
    <t>Impuestos y derechos</t>
  </si>
  <si>
    <t>Impuesto sobre nóminas y otros que se deriven de una relación laboral</t>
  </si>
  <si>
    <t>FIDEICOMISO CIUDAD INDUSTRIAL DE LEON
ESTADO ANALITICO DEL EJERCICIO DEL PRESUPUESTO DE EGRESOS
 AL 31 DE MARZO DEL 2017</t>
  </si>
  <si>
    <t>FIDEICOMISO CIUDAD INDUSTRIAL DE LEON
ESTADO ANALÍTICO DEL EJERCICIO DEL PRESUPUESTO DE EGRESOS POR OBJETO DEL GASTO (CAPÍTULO Y CONCEPTO)
 AL 31 DE MARZO DEL 2017</t>
  </si>
  <si>
    <t>FIDEICOMISO CIUDAD INDUSTRIAL DE LEON
ESTADO ANALÍTICO DEL EJERCICIO DEL PRESUPUESTO DE EGRESOS CLASIFICACIÓN ECONÓMICA (POR TIPO DE GASTO)
 AL 31 DE MARZO DEL 2017</t>
  </si>
  <si>
    <t>FIDEICOMISO CIUDAD INDUSTRIAL DE LEON
ESTADO ANALÍTICO DEL EJERCICIO DEL PRESUPUESTO DE EGRESOS CLASIFICACIÓN FUNCIONAL (FINALIDAD Y FUNCIÓN)
 AL 31 DE MARZO DEL 2017</t>
  </si>
  <si>
    <t>FIDEICOMISO CIUDAD INDUSTRIAL DE LEON
ESTADO ANALÍTICO DEL EJERCICIO DEL PRESUPUESTO DE EGRESOS CLASIFICACIÓN ADMINISTRATIVA
 AL 31 DE MARZO DEL 2017</t>
  </si>
  <si>
    <t>31120-00001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</si>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</sst>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9">
    <xf numFmtId="0" fontId="0" fillId="0" borderId="0" xfId="0"/>
    <xf numFmtId="0" fontId="0" fillId="0" borderId="0" xfId="0" applyProtection="1">
      <protection locked="0"/>
    </xf>
    <xf numFmtId="0" fontId="5" fillId="0" borderId="0" xfId="1" applyFont="1" applyBorder="1" applyAlignment="1" applyProtection="1">
      <alignment horizontal="center" vertical="top"/>
    </xf>
    <xf numFmtId="0" fontId="2" fillId="0" borderId="0" xfId="2" applyFont="1" applyFill="1" applyBorder="1" applyAlignment="1" applyProtection="1"/>
    <xf numFmtId="0" fontId="8" fillId="0" borderId="0" xfId="2" applyFont="1" applyFill="1" applyBorder="1" applyAlignment="1" applyProtection="1"/>
    <xf numFmtId="4" fontId="7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2" applyFont="1" applyFill="1" applyBorder="1" applyAlignment="1" applyProtection="1">
      <alignment horizontal="left"/>
    </xf>
    <xf numFmtId="0" fontId="5" fillId="0" borderId="1" xfId="1" applyFont="1" applyBorder="1" applyAlignment="1" applyProtection="1">
      <alignment horizontal="center" vertical="top"/>
      <protection hidden="1"/>
    </xf>
    <xf numFmtId="0" fontId="2" fillId="0" borderId="2" xfId="2" applyFont="1" applyFill="1" applyBorder="1" applyAlignment="1" applyProtection="1"/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</xf>
    <xf numFmtId="0" fontId="0" fillId="0" borderId="0" xfId="0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Protection="1"/>
    <xf numFmtId="0" fontId="2" fillId="0" borderId="2" xfId="2" applyFont="1" applyFill="1" applyBorder="1" applyAlignment="1" applyProtection="1">
      <alignment wrapText="1"/>
    </xf>
    <xf numFmtId="4" fontId="7" fillId="0" borderId="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4" xfId="0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0" fillId="0" borderId="0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Protection="1"/>
    <xf numFmtId="0" fontId="4" fillId="0" borderId="4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4" fontId="7" fillId="0" borderId="6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5" fillId="0" borderId="1" xfId="1" applyFont="1" applyFill="1" applyBorder="1" applyAlignment="1" applyProtection="1">
      <alignment horizontal="center" vertical="top"/>
      <protection hidden="1"/>
    </xf>
    <xf numFmtId="0" fontId="5" fillId="0" borderId="2" xfId="1" applyFont="1" applyBorder="1" applyAlignment="1" applyProtection="1">
      <alignment horizontal="center" vertical="top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4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0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5" xfId="0" applyFont="1" applyFill="1" applyBorder="1" applyAlignment="1" applyProtection="1">
      <alignment horizontal="center"/>
    </xf>
    <xf numFmtId="0" fontId="0" fillId="0" borderId="6" xfId="0" applyFont="1" applyFill="1" applyBorder="1" applyProtection="1"/>
    <xf numFmtId="0" fontId="0" fillId="0" borderId="6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4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Protection="1"/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wrapText="1"/>
    </xf>
    <xf numFmtId="0" fontId="5" fillId="2" borderId="9" xfId="2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left" vertical="top" wrapText="1" indent="5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 indent="2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  <xf numFmtId="0" fontId="0" fillId="0" borderId="0" xfId="0" quotePrefix="1" applyFont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61" t="s">
        <v>145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sqref="A1:O1"/>
    </sheetView>
  </sheetViews>
  <sheetFormatPr baseColWidth="10" defaultRowHeight="11.25" x14ac:dyDescent="0.2"/>
  <cols>
    <col min="1" max="3" width="4.83203125" style="36" customWidth="1"/>
    <col min="4" max="5" width="9.1640625" style="36" customWidth="1"/>
    <col min="6" max="6" width="8.1640625" style="36" bestFit="1" customWidth="1"/>
    <col min="7" max="7" width="72.83203125" style="36" customWidth="1"/>
    <col min="8" max="8" width="18.33203125" style="60" customWidth="1"/>
    <col min="9" max="9" width="16.6640625" style="60" customWidth="1"/>
    <col min="10" max="15" width="18.33203125" style="60" customWidth="1"/>
    <col min="16" max="16384" width="12" style="36"/>
  </cols>
  <sheetData>
    <row r="1" spans="1:15" ht="35.1" customHeight="1" x14ac:dyDescent="0.2">
      <c r="A1" s="73" t="s">
        <v>194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</row>
    <row r="2" spans="1:15" ht="24.95" customHeight="1" x14ac:dyDescent="0.2">
      <c r="A2" s="56" t="s">
        <v>0</v>
      </c>
      <c r="B2" s="58" t="s">
        <v>1</v>
      </c>
      <c r="C2" s="56" t="s">
        <v>13</v>
      </c>
      <c r="D2" s="58" t="s">
        <v>2</v>
      </c>
      <c r="E2" s="56" t="s">
        <v>16</v>
      </c>
      <c r="F2" s="56" t="s">
        <v>3</v>
      </c>
      <c r="G2" s="56" t="s">
        <v>4</v>
      </c>
      <c r="H2" s="57" t="s">
        <v>5</v>
      </c>
      <c r="I2" s="57" t="s">
        <v>142</v>
      </c>
      <c r="J2" s="57" t="s">
        <v>6</v>
      </c>
      <c r="K2" s="57" t="s">
        <v>7</v>
      </c>
      <c r="L2" s="57" t="s">
        <v>8</v>
      </c>
      <c r="M2" s="57" t="s">
        <v>9</v>
      </c>
      <c r="N2" s="57" t="s">
        <v>10</v>
      </c>
      <c r="O2" s="57" t="s">
        <v>11</v>
      </c>
    </row>
    <row r="3" spans="1:15" x14ac:dyDescent="0.2">
      <c r="A3" s="34">
        <v>900001</v>
      </c>
      <c r="B3" s="2"/>
      <c r="C3" s="4"/>
      <c r="D3" s="4"/>
      <c r="E3" s="4"/>
      <c r="F3" s="6"/>
      <c r="G3" s="3" t="s">
        <v>12</v>
      </c>
      <c r="H3" s="5">
        <v>4712140.91</v>
      </c>
      <c r="I3" s="5">
        <v>0</v>
      </c>
      <c r="J3" s="5">
        <v>4712140.91</v>
      </c>
      <c r="K3" s="5">
        <v>598533.37</v>
      </c>
      <c r="L3" s="5">
        <v>598533.37</v>
      </c>
      <c r="M3" s="5">
        <v>598533.37</v>
      </c>
      <c r="N3" s="5">
        <v>598533.37</v>
      </c>
      <c r="O3" s="5">
        <v>4113607.54</v>
      </c>
    </row>
    <row r="4" spans="1:15" x14ac:dyDescent="0.2">
      <c r="A4" s="36" t="s">
        <v>149</v>
      </c>
      <c r="G4" s="36" t="s">
        <v>150</v>
      </c>
      <c r="H4" s="60">
        <v>4712140.91</v>
      </c>
      <c r="I4" s="60">
        <v>0</v>
      </c>
      <c r="J4" s="60">
        <v>4712140.91</v>
      </c>
      <c r="K4" s="60">
        <v>598533.37</v>
      </c>
      <c r="L4" s="60">
        <v>598533.37</v>
      </c>
      <c r="M4" s="60">
        <v>598533.37</v>
      </c>
      <c r="N4" s="60">
        <v>598533.37</v>
      </c>
      <c r="O4" s="60">
        <v>4113607.54</v>
      </c>
    </row>
    <row r="5" spans="1:15" x14ac:dyDescent="0.2">
      <c r="B5" s="76" t="s">
        <v>151</v>
      </c>
      <c r="G5" s="36" t="s">
        <v>152</v>
      </c>
      <c r="H5" s="60">
        <v>4712140.91</v>
      </c>
      <c r="I5" s="60">
        <v>0</v>
      </c>
      <c r="J5" s="60">
        <v>4712140.91</v>
      </c>
      <c r="K5" s="60">
        <v>598533.37</v>
      </c>
      <c r="L5" s="60">
        <v>598533.37</v>
      </c>
      <c r="M5" s="60">
        <v>598533.37</v>
      </c>
      <c r="N5" s="60">
        <v>598533.37</v>
      </c>
      <c r="O5" s="60">
        <v>4113607.54</v>
      </c>
    </row>
    <row r="6" spans="1:15" x14ac:dyDescent="0.2">
      <c r="C6" s="36">
        <v>4</v>
      </c>
      <c r="G6" s="36" t="s">
        <v>153</v>
      </c>
      <c r="H6" s="60">
        <v>4712140.91</v>
      </c>
      <c r="I6" s="60">
        <v>0</v>
      </c>
      <c r="J6" s="60">
        <v>4712140.91</v>
      </c>
      <c r="K6" s="60">
        <v>598533.37</v>
      </c>
      <c r="L6" s="60">
        <v>598533.37</v>
      </c>
      <c r="M6" s="60">
        <v>598533.37</v>
      </c>
      <c r="N6" s="60">
        <v>598533.37</v>
      </c>
      <c r="O6" s="60">
        <v>4113607.54</v>
      </c>
    </row>
    <row r="7" spans="1:15" x14ac:dyDescent="0.2">
      <c r="D7" s="36" t="s">
        <v>154</v>
      </c>
      <c r="G7" s="36" t="s">
        <v>155</v>
      </c>
      <c r="H7" s="60">
        <v>4712140.91</v>
      </c>
      <c r="I7" s="60">
        <v>0</v>
      </c>
      <c r="J7" s="60">
        <v>4712140.91</v>
      </c>
      <c r="K7" s="60">
        <v>598533.37</v>
      </c>
      <c r="L7" s="60">
        <v>598533.37</v>
      </c>
      <c r="M7" s="60">
        <v>598533.37</v>
      </c>
      <c r="N7" s="60">
        <v>598533.37</v>
      </c>
      <c r="O7" s="60">
        <v>4113607.54</v>
      </c>
    </row>
    <row r="8" spans="1:15" x14ac:dyDescent="0.2">
      <c r="E8" s="36" t="s">
        <v>156</v>
      </c>
      <c r="F8" s="36">
        <v>1130</v>
      </c>
      <c r="G8" s="36" t="s">
        <v>157</v>
      </c>
      <c r="H8" s="60">
        <v>1370000</v>
      </c>
      <c r="I8" s="60">
        <v>0</v>
      </c>
      <c r="J8" s="60">
        <v>1370000</v>
      </c>
      <c r="K8" s="60">
        <v>309683.34000000003</v>
      </c>
      <c r="L8" s="60">
        <v>309683.34000000003</v>
      </c>
      <c r="M8" s="60">
        <v>309683.34000000003</v>
      </c>
      <c r="N8" s="60">
        <v>309683.34000000003</v>
      </c>
      <c r="O8" s="60">
        <v>1060316.6599999999</v>
      </c>
    </row>
    <row r="9" spans="1:15" x14ac:dyDescent="0.2">
      <c r="E9" s="36" t="s">
        <v>156</v>
      </c>
      <c r="F9" s="36">
        <v>1310</v>
      </c>
      <c r="G9" s="36" t="s">
        <v>158</v>
      </c>
      <c r="H9" s="60">
        <v>124496.68</v>
      </c>
      <c r="I9" s="60">
        <v>0</v>
      </c>
      <c r="J9" s="60">
        <v>124496.68</v>
      </c>
      <c r="K9" s="60">
        <v>0</v>
      </c>
      <c r="L9" s="60">
        <v>0</v>
      </c>
      <c r="M9" s="60">
        <v>0</v>
      </c>
      <c r="N9" s="60">
        <v>0</v>
      </c>
      <c r="O9" s="60">
        <v>124496.68</v>
      </c>
    </row>
    <row r="10" spans="1:15" x14ac:dyDescent="0.2">
      <c r="E10" s="36" t="s">
        <v>156</v>
      </c>
      <c r="F10" s="36">
        <v>1320</v>
      </c>
      <c r="G10" s="36" t="s">
        <v>159</v>
      </c>
      <c r="H10" s="60">
        <v>345000</v>
      </c>
      <c r="I10" s="60">
        <v>0</v>
      </c>
      <c r="J10" s="60">
        <v>345000</v>
      </c>
      <c r="K10" s="60">
        <v>3855.33</v>
      </c>
      <c r="L10" s="60">
        <v>3855.33</v>
      </c>
      <c r="M10" s="60">
        <v>3855.33</v>
      </c>
      <c r="N10" s="60">
        <v>3855.33</v>
      </c>
      <c r="O10" s="60">
        <v>341144.67</v>
      </c>
    </row>
    <row r="11" spans="1:15" x14ac:dyDescent="0.2">
      <c r="E11" s="36" t="s">
        <v>160</v>
      </c>
      <c r="F11" s="36">
        <v>1410</v>
      </c>
      <c r="G11" s="36" t="s">
        <v>161</v>
      </c>
      <c r="H11" s="60">
        <v>159000</v>
      </c>
      <c r="I11" s="60">
        <v>0</v>
      </c>
      <c r="J11" s="60">
        <v>159000</v>
      </c>
      <c r="K11" s="60">
        <v>31375.79</v>
      </c>
      <c r="L11" s="60">
        <v>31375.79</v>
      </c>
      <c r="M11" s="60">
        <v>31375.79</v>
      </c>
      <c r="N11" s="60">
        <v>31375.79</v>
      </c>
      <c r="O11" s="60">
        <v>127624.21</v>
      </c>
    </row>
    <row r="12" spans="1:15" x14ac:dyDescent="0.2">
      <c r="E12" s="36" t="s">
        <v>160</v>
      </c>
      <c r="F12" s="36">
        <v>1420</v>
      </c>
      <c r="G12" s="36" t="s">
        <v>162</v>
      </c>
      <c r="H12" s="60">
        <v>86000</v>
      </c>
      <c r="I12" s="60">
        <v>0</v>
      </c>
      <c r="J12" s="60">
        <v>86000</v>
      </c>
      <c r="K12" s="60">
        <v>10883.21</v>
      </c>
      <c r="L12" s="60">
        <v>10883.21</v>
      </c>
      <c r="M12" s="60">
        <v>10883.21</v>
      </c>
      <c r="N12" s="60">
        <v>10883.21</v>
      </c>
      <c r="O12" s="60">
        <v>75116.789999999994</v>
      </c>
    </row>
    <row r="13" spans="1:15" x14ac:dyDescent="0.2">
      <c r="E13" s="36" t="s">
        <v>160</v>
      </c>
      <c r="F13" s="36">
        <v>1430</v>
      </c>
      <c r="G13" s="36" t="s">
        <v>163</v>
      </c>
      <c r="H13" s="60">
        <v>95000</v>
      </c>
      <c r="I13" s="60">
        <v>0</v>
      </c>
      <c r="J13" s="60">
        <v>95000</v>
      </c>
      <c r="K13" s="60">
        <v>11209.7</v>
      </c>
      <c r="L13" s="60">
        <v>11209.7</v>
      </c>
      <c r="M13" s="60">
        <v>11209.7</v>
      </c>
      <c r="N13" s="60">
        <v>11209.7</v>
      </c>
      <c r="O13" s="60">
        <v>83790.3</v>
      </c>
    </row>
    <row r="14" spans="1:15" x14ac:dyDescent="0.2">
      <c r="E14" s="36" t="s">
        <v>156</v>
      </c>
      <c r="F14" s="36">
        <v>1520</v>
      </c>
      <c r="G14" s="36" t="s">
        <v>164</v>
      </c>
      <c r="H14" s="60">
        <v>691944.23</v>
      </c>
      <c r="I14" s="60">
        <v>0</v>
      </c>
      <c r="J14" s="60">
        <v>691944.23</v>
      </c>
      <c r="K14" s="60">
        <v>0</v>
      </c>
      <c r="L14" s="60">
        <v>0</v>
      </c>
      <c r="M14" s="60">
        <v>0</v>
      </c>
      <c r="N14" s="60">
        <v>0</v>
      </c>
      <c r="O14" s="60">
        <v>691944.23</v>
      </c>
    </row>
    <row r="15" spans="1:15" x14ac:dyDescent="0.2">
      <c r="E15" s="36" t="s">
        <v>156</v>
      </c>
      <c r="F15" s="36">
        <v>1590</v>
      </c>
      <c r="G15" s="36" t="s">
        <v>75</v>
      </c>
      <c r="H15" s="60">
        <v>404000</v>
      </c>
      <c r="I15" s="60">
        <v>0</v>
      </c>
      <c r="J15" s="60">
        <v>404000</v>
      </c>
      <c r="K15" s="60">
        <v>88169.01</v>
      </c>
      <c r="L15" s="60">
        <v>88169.01</v>
      </c>
      <c r="M15" s="60">
        <v>88169.01</v>
      </c>
      <c r="N15" s="60">
        <v>88169.01</v>
      </c>
      <c r="O15" s="60">
        <v>315830.99</v>
      </c>
    </row>
    <row r="16" spans="1:15" x14ac:dyDescent="0.2">
      <c r="E16" s="36" t="s">
        <v>165</v>
      </c>
      <c r="F16" s="36">
        <v>2110</v>
      </c>
      <c r="G16" s="36" t="s">
        <v>166</v>
      </c>
      <c r="H16" s="60">
        <v>24000</v>
      </c>
      <c r="I16" s="60">
        <v>0</v>
      </c>
      <c r="J16" s="60">
        <v>24000</v>
      </c>
      <c r="K16" s="60">
        <v>2556.65</v>
      </c>
      <c r="L16" s="60">
        <v>2556.65</v>
      </c>
      <c r="M16" s="60">
        <v>2556.65</v>
      </c>
      <c r="N16" s="60">
        <v>2556.65</v>
      </c>
      <c r="O16" s="60">
        <v>21443.35</v>
      </c>
    </row>
    <row r="17" spans="5:15" x14ac:dyDescent="0.2">
      <c r="E17" s="36" t="s">
        <v>165</v>
      </c>
      <c r="F17" s="36">
        <v>2140</v>
      </c>
      <c r="G17" s="36" t="s">
        <v>167</v>
      </c>
      <c r="H17" s="60">
        <v>25000</v>
      </c>
      <c r="I17" s="60">
        <v>0</v>
      </c>
      <c r="J17" s="60">
        <v>25000</v>
      </c>
      <c r="K17" s="60">
        <v>0</v>
      </c>
      <c r="L17" s="60">
        <v>0</v>
      </c>
      <c r="M17" s="60">
        <v>0</v>
      </c>
      <c r="N17" s="60">
        <v>0</v>
      </c>
      <c r="O17" s="60">
        <v>25000</v>
      </c>
    </row>
    <row r="18" spans="5:15" x14ac:dyDescent="0.2">
      <c r="E18" s="36" t="s">
        <v>165</v>
      </c>
      <c r="F18" s="36">
        <v>2160</v>
      </c>
      <c r="G18" s="36" t="s">
        <v>168</v>
      </c>
      <c r="H18" s="60">
        <v>9000</v>
      </c>
      <c r="I18" s="60">
        <v>0</v>
      </c>
      <c r="J18" s="60">
        <v>9000</v>
      </c>
      <c r="K18" s="60">
        <v>601.84</v>
      </c>
      <c r="L18" s="60">
        <v>601.84</v>
      </c>
      <c r="M18" s="60">
        <v>601.84</v>
      </c>
      <c r="N18" s="60">
        <v>601.84</v>
      </c>
      <c r="O18" s="60">
        <v>8398.16</v>
      </c>
    </row>
    <row r="19" spans="5:15" x14ac:dyDescent="0.2">
      <c r="E19" s="36" t="s">
        <v>165</v>
      </c>
      <c r="F19" s="36">
        <v>2210</v>
      </c>
      <c r="G19" s="36" t="s">
        <v>169</v>
      </c>
      <c r="H19" s="60">
        <v>10000</v>
      </c>
      <c r="I19" s="60">
        <v>0</v>
      </c>
      <c r="J19" s="60">
        <v>10000</v>
      </c>
      <c r="K19" s="60">
        <v>0</v>
      </c>
      <c r="L19" s="60">
        <v>0</v>
      </c>
      <c r="M19" s="60">
        <v>0</v>
      </c>
      <c r="N19" s="60">
        <v>0</v>
      </c>
      <c r="O19" s="60">
        <v>10000</v>
      </c>
    </row>
    <row r="20" spans="5:15" x14ac:dyDescent="0.2">
      <c r="E20" s="36" t="s">
        <v>165</v>
      </c>
      <c r="F20" s="36">
        <v>2460</v>
      </c>
      <c r="G20" s="36" t="s">
        <v>170</v>
      </c>
      <c r="H20" s="60">
        <v>2400</v>
      </c>
      <c r="I20" s="60">
        <v>0</v>
      </c>
      <c r="J20" s="60">
        <v>2400</v>
      </c>
      <c r="K20" s="60">
        <v>0</v>
      </c>
      <c r="L20" s="60">
        <v>0</v>
      </c>
      <c r="M20" s="60">
        <v>0</v>
      </c>
      <c r="N20" s="60">
        <v>0</v>
      </c>
      <c r="O20" s="60">
        <v>2400</v>
      </c>
    </row>
    <row r="21" spans="5:15" x14ac:dyDescent="0.2">
      <c r="E21" s="36" t="s">
        <v>165</v>
      </c>
      <c r="F21" s="36">
        <v>2530</v>
      </c>
      <c r="G21" s="36" t="s">
        <v>171</v>
      </c>
      <c r="H21" s="60">
        <v>2400</v>
      </c>
      <c r="I21" s="60">
        <v>0</v>
      </c>
      <c r="J21" s="60">
        <v>2400</v>
      </c>
      <c r="K21" s="60">
        <v>519.70000000000005</v>
      </c>
      <c r="L21" s="60">
        <v>519.70000000000005</v>
      </c>
      <c r="M21" s="60">
        <v>519.70000000000005</v>
      </c>
      <c r="N21" s="60">
        <v>519.70000000000005</v>
      </c>
      <c r="O21" s="60">
        <v>1880.3</v>
      </c>
    </row>
    <row r="22" spans="5:15" x14ac:dyDescent="0.2">
      <c r="E22" s="36" t="s">
        <v>165</v>
      </c>
      <c r="F22" s="36">
        <v>2610</v>
      </c>
      <c r="G22" s="36" t="s">
        <v>84</v>
      </c>
      <c r="H22" s="60">
        <v>72000</v>
      </c>
      <c r="I22" s="60">
        <v>0</v>
      </c>
      <c r="J22" s="60">
        <v>72000</v>
      </c>
      <c r="K22" s="60">
        <v>0</v>
      </c>
      <c r="L22" s="60">
        <v>0</v>
      </c>
      <c r="M22" s="60">
        <v>0</v>
      </c>
      <c r="N22" s="60">
        <v>0</v>
      </c>
      <c r="O22" s="60">
        <v>72000</v>
      </c>
    </row>
    <row r="23" spans="5:15" x14ac:dyDescent="0.2">
      <c r="E23" s="36" t="s">
        <v>165</v>
      </c>
      <c r="F23" s="36">
        <v>2910</v>
      </c>
      <c r="G23" s="36" t="s">
        <v>172</v>
      </c>
      <c r="H23" s="60">
        <v>10000</v>
      </c>
      <c r="I23" s="60">
        <v>0</v>
      </c>
      <c r="J23" s="60">
        <v>10000</v>
      </c>
      <c r="K23" s="60">
        <v>0</v>
      </c>
      <c r="L23" s="60">
        <v>0</v>
      </c>
      <c r="M23" s="60">
        <v>0</v>
      </c>
      <c r="N23" s="60">
        <v>0</v>
      </c>
      <c r="O23" s="60">
        <v>10000</v>
      </c>
    </row>
    <row r="24" spans="5:15" x14ac:dyDescent="0.2">
      <c r="E24" s="36" t="s">
        <v>165</v>
      </c>
      <c r="F24" s="36">
        <v>2920</v>
      </c>
      <c r="G24" s="36" t="s">
        <v>173</v>
      </c>
      <c r="H24" s="60">
        <v>1800</v>
      </c>
      <c r="I24" s="60">
        <v>0</v>
      </c>
      <c r="J24" s="60">
        <v>1800</v>
      </c>
      <c r="K24" s="60">
        <v>0</v>
      </c>
      <c r="L24" s="60">
        <v>0</v>
      </c>
      <c r="M24" s="60">
        <v>0</v>
      </c>
      <c r="N24" s="60">
        <v>0</v>
      </c>
      <c r="O24" s="60">
        <v>1800</v>
      </c>
    </row>
    <row r="25" spans="5:15" x14ac:dyDescent="0.2">
      <c r="E25" s="36" t="s">
        <v>165</v>
      </c>
      <c r="F25" s="36">
        <v>2940</v>
      </c>
      <c r="G25" s="36" t="s">
        <v>174</v>
      </c>
      <c r="H25" s="60">
        <v>3000</v>
      </c>
      <c r="I25" s="60">
        <v>0</v>
      </c>
      <c r="J25" s="60">
        <v>3000</v>
      </c>
      <c r="K25" s="60">
        <v>0</v>
      </c>
      <c r="L25" s="60">
        <v>0</v>
      </c>
      <c r="M25" s="60">
        <v>0</v>
      </c>
      <c r="N25" s="60">
        <v>0</v>
      </c>
      <c r="O25" s="60">
        <v>3000</v>
      </c>
    </row>
    <row r="26" spans="5:15" x14ac:dyDescent="0.2">
      <c r="E26" s="36" t="s">
        <v>165</v>
      </c>
      <c r="F26" s="36">
        <v>3110</v>
      </c>
      <c r="G26" s="36" t="s">
        <v>175</v>
      </c>
      <c r="H26" s="60">
        <v>18000</v>
      </c>
      <c r="I26" s="60">
        <v>0</v>
      </c>
      <c r="J26" s="60">
        <v>18000</v>
      </c>
      <c r="K26" s="60">
        <v>4450</v>
      </c>
      <c r="L26" s="60">
        <v>4450</v>
      </c>
      <c r="M26" s="60">
        <v>4450</v>
      </c>
      <c r="N26" s="60">
        <v>4450</v>
      </c>
      <c r="O26" s="60">
        <v>13550</v>
      </c>
    </row>
    <row r="27" spans="5:15" x14ac:dyDescent="0.2">
      <c r="E27" s="36" t="s">
        <v>165</v>
      </c>
      <c r="F27" s="36">
        <v>3130</v>
      </c>
      <c r="G27" s="36" t="s">
        <v>176</v>
      </c>
      <c r="H27" s="60">
        <v>10000</v>
      </c>
      <c r="I27" s="60">
        <v>0</v>
      </c>
      <c r="J27" s="60">
        <v>10000</v>
      </c>
      <c r="K27" s="60">
        <v>2126</v>
      </c>
      <c r="L27" s="60">
        <v>2126</v>
      </c>
      <c r="M27" s="60">
        <v>2126</v>
      </c>
      <c r="N27" s="60">
        <v>2126</v>
      </c>
      <c r="O27" s="60">
        <v>7874</v>
      </c>
    </row>
    <row r="28" spans="5:15" x14ac:dyDescent="0.2">
      <c r="E28" s="36" t="s">
        <v>165</v>
      </c>
      <c r="F28" s="36">
        <v>3140</v>
      </c>
      <c r="G28" s="36" t="s">
        <v>177</v>
      </c>
      <c r="H28" s="60">
        <v>36000</v>
      </c>
      <c r="I28" s="60">
        <v>0</v>
      </c>
      <c r="J28" s="60">
        <v>36000</v>
      </c>
      <c r="K28" s="60">
        <v>8233</v>
      </c>
      <c r="L28" s="60">
        <v>8233</v>
      </c>
      <c r="M28" s="60">
        <v>8233</v>
      </c>
      <c r="N28" s="60">
        <v>8233</v>
      </c>
      <c r="O28" s="60">
        <v>27767</v>
      </c>
    </row>
    <row r="29" spans="5:15" x14ac:dyDescent="0.2">
      <c r="E29" s="36" t="s">
        <v>165</v>
      </c>
      <c r="F29" s="36">
        <v>3150</v>
      </c>
      <c r="G29" s="36" t="s">
        <v>178</v>
      </c>
      <c r="H29" s="60">
        <v>36000</v>
      </c>
      <c r="I29" s="60">
        <v>0</v>
      </c>
      <c r="J29" s="60">
        <v>36000</v>
      </c>
      <c r="K29" s="60">
        <v>7591.83</v>
      </c>
      <c r="L29" s="60">
        <v>7591.83</v>
      </c>
      <c r="M29" s="60">
        <v>7591.83</v>
      </c>
      <c r="N29" s="60">
        <v>7591.83</v>
      </c>
      <c r="O29" s="60">
        <v>28408.17</v>
      </c>
    </row>
    <row r="30" spans="5:15" x14ac:dyDescent="0.2">
      <c r="E30" s="36" t="s">
        <v>165</v>
      </c>
      <c r="F30" s="36">
        <v>3310</v>
      </c>
      <c r="G30" s="36" t="s">
        <v>179</v>
      </c>
      <c r="H30" s="60">
        <v>567400</v>
      </c>
      <c r="I30" s="60">
        <v>0</v>
      </c>
      <c r="J30" s="60">
        <v>567400</v>
      </c>
      <c r="K30" s="60">
        <v>0</v>
      </c>
      <c r="L30" s="60">
        <v>0</v>
      </c>
      <c r="M30" s="60">
        <v>0</v>
      </c>
      <c r="N30" s="60">
        <v>0</v>
      </c>
      <c r="O30" s="60">
        <v>567400</v>
      </c>
    </row>
    <row r="31" spans="5:15" x14ac:dyDescent="0.2">
      <c r="E31" s="36" t="s">
        <v>165</v>
      </c>
      <c r="F31" s="36">
        <v>3360</v>
      </c>
      <c r="G31" s="36" t="s">
        <v>180</v>
      </c>
      <c r="H31" s="60">
        <v>4500</v>
      </c>
      <c r="I31" s="60">
        <v>0</v>
      </c>
      <c r="J31" s="60">
        <v>4500</v>
      </c>
      <c r="K31" s="60">
        <v>0</v>
      </c>
      <c r="L31" s="60">
        <v>0</v>
      </c>
      <c r="M31" s="60">
        <v>0</v>
      </c>
      <c r="N31" s="60">
        <v>0</v>
      </c>
      <c r="O31" s="60">
        <v>4500</v>
      </c>
    </row>
    <row r="32" spans="5:15" x14ac:dyDescent="0.2">
      <c r="E32" s="36" t="s">
        <v>165</v>
      </c>
      <c r="F32" s="36">
        <v>3380</v>
      </c>
      <c r="G32" s="36" t="s">
        <v>181</v>
      </c>
      <c r="H32" s="60">
        <v>10000</v>
      </c>
      <c r="I32" s="60">
        <v>0</v>
      </c>
      <c r="J32" s="60">
        <v>10000</v>
      </c>
      <c r="K32" s="60">
        <v>2824.53</v>
      </c>
      <c r="L32" s="60">
        <v>2824.53</v>
      </c>
      <c r="M32" s="60">
        <v>2824.53</v>
      </c>
      <c r="N32" s="60">
        <v>2824.53</v>
      </c>
      <c r="O32" s="60">
        <v>7175.47</v>
      </c>
    </row>
    <row r="33" spans="5:15" x14ac:dyDescent="0.2">
      <c r="E33" s="36" t="s">
        <v>165</v>
      </c>
      <c r="F33" s="36">
        <v>3440</v>
      </c>
      <c r="G33" s="36" t="s">
        <v>182</v>
      </c>
      <c r="H33" s="60">
        <v>25000</v>
      </c>
      <c r="I33" s="60">
        <v>0</v>
      </c>
      <c r="J33" s="60">
        <v>25000</v>
      </c>
      <c r="K33" s="60">
        <v>6381.5</v>
      </c>
      <c r="L33" s="60">
        <v>6381.5</v>
      </c>
      <c r="M33" s="60">
        <v>6381.5</v>
      </c>
      <c r="N33" s="60">
        <v>6381.5</v>
      </c>
      <c r="O33" s="60">
        <v>18618.5</v>
      </c>
    </row>
    <row r="34" spans="5:15" x14ac:dyDescent="0.2">
      <c r="E34" s="36" t="s">
        <v>165</v>
      </c>
      <c r="F34" s="36">
        <v>3490</v>
      </c>
      <c r="G34" s="36" t="s">
        <v>183</v>
      </c>
      <c r="H34" s="60">
        <v>151200</v>
      </c>
      <c r="I34" s="60">
        <v>0</v>
      </c>
      <c r="J34" s="60">
        <v>151200</v>
      </c>
      <c r="K34" s="60">
        <v>37036.089999999997</v>
      </c>
      <c r="L34" s="60">
        <v>37036.089999999997</v>
      </c>
      <c r="M34" s="60">
        <v>37036.089999999997</v>
      </c>
      <c r="N34" s="60">
        <v>37036.089999999997</v>
      </c>
      <c r="O34" s="60">
        <v>114163.91</v>
      </c>
    </row>
    <row r="35" spans="5:15" x14ac:dyDescent="0.2">
      <c r="E35" s="36" t="s">
        <v>165</v>
      </c>
      <c r="F35" s="36">
        <v>3510</v>
      </c>
      <c r="G35" s="36" t="s">
        <v>184</v>
      </c>
      <c r="H35" s="60">
        <v>20000</v>
      </c>
      <c r="I35" s="60">
        <v>0</v>
      </c>
      <c r="J35" s="60">
        <v>20000</v>
      </c>
      <c r="K35" s="60">
        <v>0</v>
      </c>
      <c r="L35" s="60">
        <v>0</v>
      </c>
      <c r="M35" s="60">
        <v>0</v>
      </c>
      <c r="N35" s="60">
        <v>0</v>
      </c>
      <c r="O35" s="60">
        <v>20000</v>
      </c>
    </row>
    <row r="36" spans="5:15" x14ac:dyDescent="0.2">
      <c r="E36" s="36" t="s">
        <v>165</v>
      </c>
      <c r="F36" s="36">
        <v>3530</v>
      </c>
      <c r="G36" s="36" t="s">
        <v>185</v>
      </c>
      <c r="H36" s="60">
        <v>20000</v>
      </c>
      <c r="I36" s="60">
        <v>0</v>
      </c>
      <c r="J36" s="60">
        <v>20000</v>
      </c>
      <c r="K36" s="60">
        <v>0</v>
      </c>
      <c r="L36" s="60">
        <v>0</v>
      </c>
      <c r="M36" s="60">
        <v>0</v>
      </c>
      <c r="N36" s="60">
        <v>0</v>
      </c>
      <c r="O36" s="60">
        <v>20000</v>
      </c>
    </row>
    <row r="37" spans="5:15" x14ac:dyDescent="0.2">
      <c r="E37" s="36" t="s">
        <v>165</v>
      </c>
      <c r="F37" s="36">
        <v>3550</v>
      </c>
      <c r="G37" s="36" t="s">
        <v>186</v>
      </c>
      <c r="H37" s="60">
        <v>30000</v>
      </c>
      <c r="I37" s="60">
        <v>0</v>
      </c>
      <c r="J37" s="60">
        <v>30000</v>
      </c>
      <c r="K37" s="60">
        <v>3345.6</v>
      </c>
      <c r="L37" s="60">
        <v>3345.6</v>
      </c>
      <c r="M37" s="60">
        <v>3345.6</v>
      </c>
      <c r="N37" s="60">
        <v>3345.6</v>
      </c>
      <c r="O37" s="60">
        <v>26654.400000000001</v>
      </c>
    </row>
    <row r="38" spans="5:15" x14ac:dyDescent="0.2">
      <c r="E38" s="36" t="s">
        <v>165</v>
      </c>
      <c r="F38" s="36">
        <v>3590</v>
      </c>
      <c r="G38" s="36" t="s">
        <v>187</v>
      </c>
      <c r="H38" s="60">
        <v>5000</v>
      </c>
      <c r="I38" s="60">
        <v>0</v>
      </c>
      <c r="J38" s="60">
        <v>5000</v>
      </c>
      <c r="K38" s="60">
        <v>0</v>
      </c>
      <c r="L38" s="60">
        <v>0</v>
      </c>
      <c r="M38" s="60">
        <v>0</v>
      </c>
      <c r="N38" s="60">
        <v>0</v>
      </c>
      <c r="O38" s="60">
        <v>5000</v>
      </c>
    </row>
    <row r="39" spans="5:15" x14ac:dyDescent="0.2">
      <c r="E39" s="36" t="s">
        <v>165</v>
      </c>
      <c r="F39" s="36">
        <v>3710</v>
      </c>
      <c r="G39" s="36" t="s">
        <v>188</v>
      </c>
      <c r="H39" s="60">
        <v>50000</v>
      </c>
      <c r="I39" s="60">
        <v>0</v>
      </c>
      <c r="J39" s="60">
        <v>50000</v>
      </c>
      <c r="K39" s="60">
        <v>0</v>
      </c>
      <c r="L39" s="60">
        <v>0</v>
      </c>
      <c r="M39" s="60">
        <v>0</v>
      </c>
      <c r="N39" s="60">
        <v>0</v>
      </c>
      <c r="O39" s="60">
        <v>50000</v>
      </c>
    </row>
    <row r="40" spans="5:15" x14ac:dyDescent="0.2">
      <c r="E40" s="36" t="s">
        <v>165</v>
      </c>
      <c r="F40" s="36">
        <v>3720</v>
      </c>
      <c r="G40" s="36" t="s">
        <v>189</v>
      </c>
      <c r="H40" s="60">
        <v>15000</v>
      </c>
      <c r="I40" s="60">
        <v>0</v>
      </c>
      <c r="J40" s="60">
        <v>15000</v>
      </c>
      <c r="K40" s="60">
        <v>1295</v>
      </c>
      <c r="L40" s="60">
        <v>1295</v>
      </c>
      <c r="M40" s="60">
        <v>1295</v>
      </c>
      <c r="N40" s="60">
        <v>1295</v>
      </c>
      <c r="O40" s="60">
        <v>13705</v>
      </c>
    </row>
    <row r="41" spans="5:15" x14ac:dyDescent="0.2">
      <c r="E41" s="36" t="s">
        <v>165</v>
      </c>
      <c r="F41" s="36">
        <v>3750</v>
      </c>
      <c r="G41" s="36" t="s">
        <v>190</v>
      </c>
      <c r="H41" s="60">
        <v>20000</v>
      </c>
      <c r="I41" s="60">
        <v>0</v>
      </c>
      <c r="J41" s="60">
        <v>20000</v>
      </c>
      <c r="K41" s="60">
        <v>6375</v>
      </c>
      <c r="L41" s="60">
        <v>6375</v>
      </c>
      <c r="M41" s="60">
        <v>6375</v>
      </c>
      <c r="N41" s="60">
        <v>6375</v>
      </c>
      <c r="O41" s="60">
        <v>13625</v>
      </c>
    </row>
    <row r="42" spans="5:15" x14ac:dyDescent="0.2">
      <c r="E42" s="36" t="s">
        <v>165</v>
      </c>
      <c r="F42" s="36">
        <v>3850</v>
      </c>
      <c r="G42" s="36" t="s">
        <v>191</v>
      </c>
      <c r="H42" s="60">
        <v>62000</v>
      </c>
      <c r="I42" s="60">
        <v>0</v>
      </c>
      <c r="J42" s="60">
        <v>62000</v>
      </c>
      <c r="K42" s="60">
        <v>570.4</v>
      </c>
      <c r="L42" s="60">
        <v>570.4</v>
      </c>
      <c r="M42" s="60">
        <v>570.4</v>
      </c>
      <c r="N42" s="60">
        <v>570.4</v>
      </c>
      <c r="O42" s="60">
        <v>61429.599999999999</v>
      </c>
    </row>
    <row r="43" spans="5:15" x14ac:dyDescent="0.2">
      <c r="E43" s="36" t="s">
        <v>165</v>
      </c>
      <c r="F43" s="36">
        <v>3920</v>
      </c>
      <c r="G43" s="36" t="s">
        <v>192</v>
      </c>
      <c r="H43" s="60">
        <v>150000</v>
      </c>
      <c r="I43" s="60">
        <v>0</v>
      </c>
      <c r="J43" s="60">
        <v>150000</v>
      </c>
      <c r="K43" s="60">
        <v>53177.85</v>
      </c>
      <c r="L43" s="60">
        <v>53177.85</v>
      </c>
      <c r="M43" s="60">
        <v>53177.85</v>
      </c>
      <c r="N43" s="60">
        <v>53177.85</v>
      </c>
      <c r="O43" s="60">
        <v>96822.15</v>
      </c>
    </row>
    <row r="44" spans="5:15" x14ac:dyDescent="0.2">
      <c r="E44" s="36" t="s">
        <v>165</v>
      </c>
      <c r="F44" s="36">
        <v>3980</v>
      </c>
      <c r="G44" s="36" t="s">
        <v>193</v>
      </c>
      <c r="H44" s="60">
        <v>35000</v>
      </c>
      <c r="I44" s="60">
        <v>0</v>
      </c>
      <c r="J44" s="60">
        <v>35000</v>
      </c>
      <c r="K44" s="60">
        <v>6272</v>
      </c>
      <c r="L44" s="60">
        <v>6272</v>
      </c>
      <c r="M44" s="60">
        <v>6272</v>
      </c>
      <c r="N44" s="60">
        <v>6272</v>
      </c>
      <c r="O44" s="60">
        <v>28728</v>
      </c>
    </row>
    <row r="45" spans="5:15" x14ac:dyDescent="0.2">
      <c r="E45" s="36" t="s">
        <v>165</v>
      </c>
      <c r="F45" s="36">
        <v>3990</v>
      </c>
      <c r="G45" s="36" t="s">
        <v>97</v>
      </c>
      <c r="H45" s="60">
        <v>12000</v>
      </c>
      <c r="I45" s="60">
        <v>0</v>
      </c>
      <c r="J45" s="60">
        <v>12000</v>
      </c>
      <c r="K45" s="60">
        <v>0</v>
      </c>
      <c r="L45" s="60">
        <v>0</v>
      </c>
      <c r="M45" s="60">
        <v>0</v>
      </c>
      <c r="N45" s="60">
        <v>0</v>
      </c>
      <c r="O45" s="60">
        <v>12000</v>
      </c>
    </row>
  </sheetData>
  <sheetProtection algorithmName="SHA-512" hashValue="9CCX4w4j1zNciuWLG02lMBjfRWg8860PfGRjprfSz+Wr2SU+osxdYORmxogPtsAcscC3AH6P9V2A9fYG9vlFig==" saltValue="v/9vTZupsfsriL40ozQ9aQ==" spinCount="100000" sheet="1" objects="1" scenarios="1" insertRows="0" deleteRows="0" autoFilter="0"/>
  <protectedRanges>
    <protectedRange sqref="H3:O3" name="Rango1_2"/>
  </protectedRanges>
  <mergeCells count="1">
    <mergeCell ref="A1:O1"/>
  </mergeCells>
  <dataValidations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workbookViewId="0">
      <selection activeCell="D3" sqref="D3:H3"/>
    </sheetView>
  </sheetViews>
  <sheetFormatPr baseColWidth="10" defaultRowHeight="11.25" x14ac:dyDescent="0.2"/>
  <cols>
    <col min="1" max="1" width="9.1640625" style="37" customWidth="1"/>
    <col min="2" max="2" width="61.1640625" style="37" bestFit="1" customWidth="1"/>
    <col min="3" max="3" width="18.33203125" style="37" customWidth="1"/>
    <col min="4" max="4" width="19.83203125" style="37" customWidth="1"/>
    <col min="5" max="8" width="18.33203125" style="37" customWidth="1"/>
    <col min="9" max="16384" width="12" style="37"/>
  </cols>
  <sheetData>
    <row r="1" spans="1:8" ht="35.1" customHeight="1" x14ac:dyDescent="0.2">
      <c r="A1" s="73" t="s">
        <v>195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56" t="s">
        <v>3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33">
        <v>900001</v>
      </c>
      <c r="B3" s="8" t="s">
        <v>12</v>
      </c>
      <c r="C3" s="9">
        <f>C4+C12+C22+C32+C42+C52+C56+C64+C68</f>
        <v>4712140.91</v>
      </c>
      <c r="D3" s="9">
        <f t="shared" ref="D3:H3" si="0">D4+D12+D22+D32+D42+D52+D56+D64+D68</f>
        <v>0</v>
      </c>
      <c r="E3" s="9">
        <f t="shared" si="0"/>
        <v>4712140.91</v>
      </c>
      <c r="F3" s="9">
        <f t="shared" si="0"/>
        <v>598533.37000000011</v>
      </c>
      <c r="G3" s="9">
        <f t="shared" si="0"/>
        <v>598533.37000000011</v>
      </c>
      <c r="H3" s="10">
        <f t="shared" si="0"/>
        <v>4113607.54</v>
      </c>
    </row>
    <row r="4" spans="1:8" x14ac:dyDescent="0.2">
      <c r="A4" s="38">
        <v>1000</v>
      </c>
      <c r="B4" s="39" t="s">
        <v>70</v>
      </c>
      <c r="C4" s="40">
        <f>SUM(C5:C11)</f>
        <v>3275440.9099999997</v>
      </c>
      <c r="D4" s="40">
        <f t="shared" ref="D4:H4" si="1">SUM(D5:D11)</f>
        <v>0</v>
      </c>
      <c r="E4" s="40">
        <f t="shared" si="1"/>
        <v>3275440.9099999997</v>
      </c>
      <c r="F4" s="40">
        <f t="shared" si="1"/>
        <v>455176.38000000006</v>
      </c>
      <c r="G4" s="40">
        <f t="shared" si="1"/>
        <v>455176.38000000006</v>
      </c>
      <c r="H4" s="41">
        <f t="shared" si="1"/>
        <v>2820264.53</v>
      </c>
    </row>
    <row r="5" spans="1:8" x14ac:dyDescent="0.2">
      <c r="A5" s="38">
        <v>1100</v>
      </c>
      <c r="B5" s="39" t="s">
        <v>71</v>
      </c>
      <c r="C5" s="77">
        <v>1370000</v>
      </c>
      <c r="D5" s="40">
        <v>0</v>
      </c>
      <c r="E5" s="77">
        <v>1370000</v>
      </c>
      <c r="F5" s="77">
        <v>309683.34000000003</v>
      </c>
      <c r="G5" s="77">
        <v>309683.34000000003</v>
      </c>
      <c r="H5" s="78">
        <v>1060316.6599999999</v>
      </c>
    </row>
    <row r="6" spans="1:8" x14ac:dyDescent="0.2">
      <c r="A6" s="38">
        <v>1200</v>
      </c>
      <c r="B6" s="39" t="s">
        <v>72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1">
        <v>0</v>
      </c>
    </row>
    <row r="7" spans="1:8" x14ac:dyDescent="0.2">
      <c r="A7" s="38">
        <v>1300</v>
      </c>
      <c r="B7" s="39" t="s">
        <v>73</v>
      </c>
      <c r="C7" s="77">
        <v>469496.68</v>
      </c>
      <c r="D7" s="40">
        <v>0</v>
      </c>
      <c r="E7" s="77">
        <v>469496.68</v>
      </c>
      <c r="F7" s="77">
        <v>3855.33</v>
      </c>
      <c r="G7" s="77">
        <v>3855.33</v>
      </c>
      <c r="H7" s="78">
        <v>465641.35</v>
      </c>
    </row>
    <row r="8" spans="1:8" x14ac:dyDescent="0.2">
      <c r="A8" s="38">
        <v>1400</v>
      </c>
      <c r="B8" s="39" t="s">
        <v>74</v>
      </c>
      <c r="C8" s="77">
        <v>340000</v>
      </c>
      <c r="D8" s="40">
        <v>0</v>
      </c>
      <c r="E8" s="77">
        <v>340000</v>
      </c>
      <c r="F8" s="77">
        <v>53468.7</v>
      </c>
      <c r="G8" s="77">
        <v>53468.7</v>
      </c>
      <c r="H8" s="78">
        <v>286531.3</v>
      </c>
    </row>
    <row r="9" spans="1:8" x14ac:dyDescent="0.2">
      <c r="A9" s="38">
        <v>1500</v>
      </c>
      <c r="B9" s="39" t="s">
        <v>75</v>
      </c>
      <c r="C9" s="77">
        <v>1095944.23</v>
      </c>
      <c r="D9" s="40">
        <v>0</v>
      </c>
      <c r="E9" s="77">
        <v>1095944.23</v>
      </c>
      <c r="F9" s="77">
        <v>88169.01</v>
      </c>
      <c r="G9" s="77">
        <v>88169.01</v>
      </c>
      <c r="H9" s="78">
        <v>1007775.22</v>
      </c>
    </row>
    <row r="10" spans="1:8" x14ac:dyDescent="0.2">
      <c r="A10" s="38">
        <v>1600</v>
      </c>
      <c r="B10" s="39" t="s">
        <v>76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1">
        <v>0</v>
      </c>
    </row>
    <row r="11" spans="1:8" x14ac:dyDescent="0.2">
      <c r="A11" s="38">
        <v>1700</v>
      </c>
      <c r="B11" s="39" t="s">
        <v>77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1">
        <v>0</v>
      </c>
    </row>
    <row r="12" spans="1:8" x14ac:dyDescent="0.2">
      <c r="A12" s="38">
        <v>2000</v>
      </c>
      <c r="B12" s="39" t="s">
        <v>78</v>
      </c>
      <c r="C12" s="40">
        <f>SUM(C13:C21)</f>
        <v>159600</v>
      </c>
      <c r="D12" s="40">
        <f t="shared" ref="D12:H12" si="2">SUM(D13:D21)</f>
        <v>0</v>
      </c>
      <c r="E12" s="40">
        <f t="shared" si="2"/>
        <v>159600</v>
      </c>
      <c r="F12" s="40">
        <f t="shared" si="2"/>
        <v>3678.1899999999996</v>
      </c>
      <c r="G12" s="40">
        <f t="shared" si="2"/>
        <v>3678.1899999999996</v>
      </c>
      <c r="H12" s="41">
        <f t="shared" si="2"/>
        <v>155921.81</v>
      </c>
    </row>
    <row r="13" spans="1:8" x14ac:dyDescent="0.2">
      <c r="A13" s="38">
        <v>2100</v>
      </c>
      <c r="B13" s="39" t="s">
        <v>79</v>
      </c>
      <c r="C13" s="77">
        <v>58000</v>
      </c>
      <c r="D13" s="40">
        <v>0</v>
      </c>
      <c r="E13" s="77">
        <v>58000</v>
      </c>
      <c r="F13" s="77">
        <v>3158.49</v>
      </c>
      <c r="G13" s="77">
        <v>3158.49</v>
      </c>
      <c r="H13" s="78">
        <v>54841.51</v>
      </c>
    </row>
    <row r="14" spans="1:8" x14ac:dyDescent="0.2">
      <c r="A14" s="38">
        <v>2200</v>
      </c>
      <c r="B14" s="39" t="s">
        <v>80</v>
      </c>
      <c r="C14" s="77">
        <v>10000</v>
      </c>
      <c r="D14" s="40">
        <v>0</v>
      </c>
      <c r="E14" s="77">
        <v>10000</v>
      </c>
      <c r="F14" s="40">
        <v>0</v>
      </c>
      <c r="G14" s="40">
        <v>0</v>
      </c>
      <c r="H14" s="78">
        <v>10000</v>
      </c>
    </row>
    <row r="15" spans="1:8" x14ac:dyDescent="0.2">
      <c r="A15" s="38">
        <v>2300</v>
      </c>
      <c r="B15" s="39" t="s">
        <v>81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1">
        <v>0</v>
      </c>
    </row>
    <row r="16" spans="1:8" x14ac:dyDescent="0.2">
      <c r="A16" s="38">
        <v>2400</v>
      </c>
      <c r="B16" s="39" t="s">
        <v>82</v>
      </c>
      <c r="C16" s="77">
        <v>2400</v>
      </c>
      <c r="D16" s="40">
        <v>0</v>
      </c>
      <c r="E16" s="77">
        <v>2400</v>
      </c>
      <c r="F16" s="40">
        <v>0</v>
      </c>
      <c r="G16" s="40">
        <v>0</v>
      </c>
      <c r="H16" s="78">
        <v>2400</v>
      </c>
    </row>
    <row r="17" spans="1:8" x14ac:dyDescent="0.2">
      <c r="A17" s="38">
        <v>2500</v>
      </c>
      <c r="B17" s="39" t="s">
        <v>83</v>
      </c>
      <c r="C17" s="77">
        <v>2400</v>
      </c>
      <c r="D17" s="40">
        <v>0</v>
      </c>
      <c r="E17" s="77">
        <v>2400</v>
      </c>
      <c r="F17" s="40">
        <v>519.70000000000005</v>
      </c>
      <c r="G17" s="40">
        <v>519.70000000000005</v>
      </c>
      <c r="H17" s="78">
        <v>1880.3</v>
      </c>
    </row>
    <row r="18" spans="1:8" x14ac:dyDescent="0.2">
      <c r="A18" s="38">
        <v>2600</v>
      </c>
      <c r="B18" s="39" t="s">
        <v>84</v>
      </c>
      <c r="C18" s="77">
        <v>72000</v>
      </c>
      <c r="D18" s="40">
        <v>0</v>
      </c>
      <c r="E18" s="77">
        <v>72000</v>
      </c>
      <c r="F18" s="40">
        <v>0</v>
      </c>
      <c r="G18" s="40">
        <v>0</v>
      </c>
      <c r="H18" s="78">
        <v>72000</v>
      </c>
    </row>
    <row r="19" spans="1:8" x14ac:dyDescent="0.2">
      <c r="A19" s="38">
        <v>2700</v>
      </c>
      <c r="B19" s="39" t="s">
        <v>85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1">
        <v>0</v>
      </c>
    </row>
    <row r="20" spans="1:8" x14ac:dyDescent="0.2">
      <c r="A20" s="38">
        <v>2800</v>
      </c>
      <c r="B20" s="39" t="s">
        <v>86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1">
        <v>0</v>
      </c>
    </row>
    <row r="21" spans="1:8" x14ac:dyDescent="0.2">
      <c r="A21" s="38">
        <v>2900</v>
      </c>
      <c r="B21" s="39" t="s">
        <v>87</v>
      </c>
      <c r="C21" s="77">
        <v>14800</v>
      </c>
      <c r="D21" s="40">
        <v>0</v>
      </c>
      <c r="E21" s="77">
        <v>14800</v>
      </c>
      <c r="F21" s="40">
        <v>0</v>
      </c>
      <c r="G21" s="40">
        <v>0</v>
      </c>
      <c r="H21" s="78">
        <v>14800</v>
      </c>
    </row>
    <row r="22" spans="1:8" x14ac:dyDescent="0.2">
      <c r="A22" s="38">
        <v>3000</v>
      </c>
      <c r="B22" s="39" t="s">
        <v>88</v>
      </c>
      <c r="C22" s="40">
        <f>SUM(C23:C31)</f>
        <v>1277100</v>
      </c>
      <c r="D22" s="40">
        <f t="shared" ref="D22:H22" si="3">SUM(D23:D31)</f>
        <v>0</v>
      </c>
      <c r="E22" s="40">
        <f t="shared" si="3"/>
        <v>1277100</v>
      </c>
      <c r="F22" s="40">
        <f t="shared" si="3"/>
        <v>139678.79999999999</v>
      </c>
      <c r="G22" s="40">
        <f t="shared" si="3"/>
        <v>139678.79999999999</v>
      </c>
      <c r="H22" s="41">
        <f t="shared" si="3"/>
        <v>1137421.2</v>
      </c>
    </row>
    <row r="23" spans="1:8" x14ac:dyDescent="0.2">
      <c r="A23" s="38">
        <v>3100</v>
      </c>
      <c r="B23" s="39" t="s">
        <v>89</v>
      </c>
      <c r="C23" s="77">
        <v>112000</v>
      </c>
      <c r="D23" s="40">
        <v>0</v>
      </c>
      <c r="E23" s="77">
        <v>112000</v>
      </c>
      <c r="F23" s="77">
        <v>22400.83</v>
      </c>
      <c r="G23" s="77">
        <v>22400.83</v>
      </c>
      <c r="H23" s="78">
        <v>89599.17</v>
      </c>
    </row>
    <row r="24" spans="1:8" x14ac:dyDescent="0.2">
      <c r="A24" s="38">
        <v>3200</v>
      </c>
      <c r="B24" s="39" t="s">
        <v>90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1">
        <v>0</v>
      </c>
    </row>
    <row r="25" spans="1:8" x14ac:dyDescent="0.2">
      <c r="A25" s="38">
        <v>3300</v>
      </c>
      <c r="B25" s="39" t="s">
        <v>91</v>
      </c>
      <c r="C25" s="77">
        <v>581900</v>
      </c>
      <c r="D25" s="40">
        <v>0</v>
      </c>
      <c r="E25" s="77">
        <v>581900</v>
      </c>
      <c r="F25" s="77">
        <v>2824.53</v>
      </c>
      <c r="G25" s="77">
        <v>2824.53</v>
      </c>
      <c r="H25" s="78">
        <v>579075.47</v>
      </c>
    </row>
    <row r="26" spans="1:8" x14ac:dyDescent="0.2">
      <c r="A26" s="38">
        <v>3400</v>
      </c>
      <c r="B26" s="39" t="s">
        <v>92</v>
      </c>
      <c r="C26" s="77">
        <v>176200</v>
      </c>
      <c r="D26" s="40">
        <v>0</v>
      </c>
      <c r="E26" s="77">
        <v>176200</v>
      </c>
      <c r="F26" s="77">
        <v>43417.59</v>
      </c>
      <c r="G26" s="77">
        <v>43417.59</v>
      </c>
      <c r="H26" s="78">
        <v>132782.41</v>
      </c>
    </row>
    <row r="27" spans="1:8" x14ac:dyDescent="0.2">
      <c r="A27" s="38">
        <v>3500</v>
      </c>
      <c r="B27" s="39" t="s">
        <v>93</v>
      </c>
      <c r="C27" s="77">
        <v>75000</v>
      </c>
      <c r="D27" s="40">
        <v>0</v>
      </c>
      <c r="E27" s="77">
        <v>75000</v>
      </c>
      <c r="F27" s="77">
        <v>3345.6</v>
      </c>
      <c r="G27" s="77">
        <v>3345.6</v>
      </c>
      <c r="H27" s="78">
        <v>71654.399999999994</v>
      </c>
    </row>
    <row r="28" spans="1:8" x14ac:dyDescent="0.2">
      <c r="A28" s="38">
        <v>3600</v>
      </c>
      <c r="B28" s="39" t="s">
        <v>94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1">
        <v>0</v>
      </c>
    </row>
    <row r="29" spans="1:8" x14ac:dyDescent="0.2">
      <c r="A29" s="38">
        <v>3700</v>
      </c>
      <c r="B29" s="39" t="s">
        <v>95</v>
      </c>
      <c r="C29" s="77">
        <v>85000</v>
      </c>
      <c r="D29" s="40">
        <v>0</v>
      </c>
      <c r="E29" s="77">
        <v>85000</v>
      </c>
      <c r="F29" s="77">
        <v>7670</v>
      </c>
      <c r="G29" s="77">
        <v>7670</v>
      </c>
      <c r="H29" s="78">
        <v>77330</v>
      </c>
    </row>
    <row r="30" spans="1:8" x14ac:dyDescent="0.2">
      <c r="A30" s="38">
        <v>3800</v>
      </c>
      <c r="B30" s="39" t="s">
        <v>96</v>
      </c>
      <c r="C30" s="77">
        <v>62000</v>
      </c>
      <c r="D30" s="40">
        <v>0</v>
      </c>
      <c r="E30" s="77">
        <v>62000</v>
      </c>
      <c r="F30" s="40">
        <v>570.4</v>
      </c>
      <c r="G30" s="40">
        <v>570.4</v>
      </c>
      <c r="H30" s="78">
        <v>61429.599999999999</v>
      </c>
    </row>
    <row r="31" spans="1:8" x14ac:dyDescent="0.2">
      <c r="A31" s="38">
        <v>3900</v>
      </c>
      <c r="B31" s="39" t="s">
        <v>97</v>
      </c>
      <c r="C31" s="77">
        <v>185000</v>
      </c>
      <c r="D31" s="40">
        <v>0</v>
      </c>
      <c r="E31" s="77">
        <v>185000</v>
      </c>
      <c r="F31" s="77">
        <v>59449.85</v>
      </c>
      <c r="G31" s="77">
        <v>59449.85</v>
      </c>
      <c r="H31" s="78">
        <v>125550.15</v>
      </c>
    </row>
    <row r="32" spans="1:8" x14ac:dyDescent="0.2">
      <c r="A32" s="38">
        <v>4000</v>
      </c>
      <c r="B32" s="39" t="s">
        <v>98</v>
      </c>
      <c r="C32" s="40">
        <f>SUM(C33:C41)</f>
        <v>0</v>
      </c>
      <c r="D32" s="40">
        <f t="shared" ref="D32:H32" si="4">SUM(D33:D41)</f>
        <v>0</v>
      </c>
      <c r="E32" s="40">
        <f t="shared" si="4"/>
        <v>0</v>
      </c>
      <c r="F32" s="40">
        <f t="shared" si="4"/>
        <v>0</v>
      </c>
      <c r="G32" s="40">
        <f t="shared" si="4"/>
        <v>0</v>
      </c>
      <c r="H32" s="41">
        <f t="shared" si="4"/>
        <v>0</v>
      </c>
    </row>
    <row r="33" spans="1:8" x14ac:dyDescent="0.2">
      <c r="A33" s="38">
        <v>4100</v>
      </c>
      <c r="B33" s="39" t="s">
        <v>99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1">
        <v>0</v>
      </c>
    </row>
    <row r="34" spans="1:8" x14ac:dyDescent="0.2">
      <c r="A34" s="38">
        <v>4200</v>
      </c>
      <c r="B34" s="39" t="s">
        <v>100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1">
        <v>0</v>
      </c>
    </row>
    <row r="35" spans="1:8" x14ac:dyDescent="0.2">
      <c r="A35" s="38">
        <v>4300</v>
      </c>
      <c r="B35" s="39" t="s">
        <v>101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1">
        <v>0</v>
      </c>
    </row>
    <row r="36" spans="1:8" x14ac:dyDescent="0.2">
      <c r="A36" s="38">
        <v>4400</v>
      </c>
      <c r="B36" s="39" t="s">
        <v>102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1">
        <v>0</v>
      </c>
    </row>
    <row r="37" spans="1:8" x14ac:dyDescent="0.2">
      <c r="A37" s="38">
        <v>4500</v>
      </c>
      <c r="B37" s="39" t="s">
        <v>103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1">
        <v>0</v>
      </c>
    </row>
    <row r="38" spans="1:8" x14ac:dyDescent="0.2">
      <c r="A38" s="38">
        <v>4600</v>
      </c>
      <c r="B38" s="39" t="s">
        <v>104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1">
        <v>0</v>
      </c>
    </row>
    <row r="39" spans="1:8" x14ac:dyDescent="0.2">
      <c r="A39" s="38">
        <v>4700</v>
      </c>
      <c r="B39" s="39" t="s">
        <v>105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1">
        <v>0</v>
      </c>
    </row>
    <row r="40" spans="1:8" x14ac:dyDescent="0.2">
      <c r="A40" s="38">
        <v>4800</v>
      </c>
      <c r="B40" s="39" t="s">
        <v>106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1">
        <v>0</v>
      </c>
    </row>
    <row r="41" spans="1:8" x14ac:dyDescent="0.2">
      <c r="A41" s="38">
        <v>4900</v>
      </c>
      <c r="B41" s="39" t="s">
        <v>107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1">
        <v>0</v>
      </c>
    </row>
    <row r="42" spans="1:8" x14ac:dyDescent="0.2">
      <c r="A42" s="38">
        <v>5000</v>
      </c>
      <c r="B42" s="39" t="s">
        <v>108</v>
      </c>
      <c r="C42" s="40">
        <f>SUM(C43:C51)</f>
        <v>0</v>
      </c>
      <c r="D42" s="40">
        <f t="shared" ref="D42:H42" si="5">SUM(D43:D51)</f>
        <v>0</v>
      </c>
      <c r="E42" s="40">
        <f t="shared" si="5"/>
        <v>0</v>
      </c>
      <c r="F42" s="40">
        <f t="shared" si="5"/>
        <v>0</v>
      </c>
      <c r="G42" s="40">
        <f t="shared" si="5"/>
        <v>0</v>
      </c>
      <c r="H42" s="41">
        <f t="shared" si="5"/>
        <v>0</v>
      </c>
    </row>
    <row r="43" spans="1:8" x14ac:dyDescent="0.2">
      <c r="A43" s="38">
        <v>5100</v>
      </c>
      <c r="B43" s="39" t="s">
        <v>109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1">
        <v>0</v>
      </c>
    </row>
    <row r="44" spans="1:8" x14ac:dyDescent="0.2">
      <c r="A44" s="38">
        <v>5200</v>
      </c>
      <c r="B44" s="39" t="s">
        <v>110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1">
        <v>0</v>
      </c>
    </row>
    <row r="45" spans="1:8" x14ac:dyDescent="0.2">
      <c r="A45" s="38">
        <v>5300</v>
      </c>
      <c r="B45" s="39" t="s">
        <v>111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1">
        <v>0</v>
      </c>
    </row>
    <row r="46" spans="1:8" x14ac:dyDescent="0.2">
      <c r="A46" s="38">
        <v>5400</v>
      </c>
      <c r="B46" s="39" t="s">
        <v>112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</row>
    <row r="47" spans="1:8" x14ac:dyDescent="0.2">
      <c r="A47" s="38">
        <v>5500</v>
      </c>
      <c r="B47" s="39" t="s">
        <v>113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1">
        <v>0</v>
      </c>
    </row>
    <row r="48" spans="1:8" x14ac:dyDescent="0.2">
      <c r="A48" s="38">
        <v>5600</v>
      </c>
      <c r="B48" s="39" t="s">
        <v>114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1">
        <v>0</v>
      </c>
    </row>
    <row r="49" spans="1:8" x14ac:dyDescent="0.2">
      <c r="A49" s="38">
        <v>5700</v>
      </c>
      <c r="B49" s="39" t="s">
        <v>115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1">
        <v>0</v>
      </c>
    </row>
    <row r="50" spans="1:8" x14ac:dyDescent="0.2">
      <c r="A50" s="38">
        <v>5800</v>
      </c>
      <c r="B50" s="39" t="s">
        <v>116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1">
        <v>0</v>
      </c>
    </row>
    <row r="51" spans="1:8" x14ac:dyDescent="0.2">
      <c r="A51" s="38">
        <v>5900</v>
      </c>
      <c r="B51" s="39" t="s">
        <v>117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1">
        <v>0</v>
      </c>
    </row>
    <row r="52" spans="1:8" x14ac:dyDescent="0.2">
      <c r="A52" s="38">
        <v>6000</v>
      </c>
      <c r="B52" s="39" t="s">
        <v>140</v>
      </c>
      <c r="C52" s="40">
        <f>SUM(C53:C55)</f>
        <v>0</v>
      </c>
      <c r="D52" s="40">
        <f t="shared" ref="D52:H52" si="6">SUM(D53:D55)</f>
        <v>0</v>
      </c>
      <c r="E52" s="40">
        <f t="shared" si="6"/>
        <v>0</v>
      </c>
      <c r="F52" s="40">
        <f t="shared" si="6"/>
        <v>0</v>
      </c>
      <c r="G52" s="40">
        <f t="shared" si="6"/>
        <v>0</v>
      </c>
      <c r="H52" s="41">
        <f t="shared" si="6"/>
        <v>0</v>
      </c>
    </row>
    <row r="53" spans="1:8" x14ac:dyDescent="0.2">
      <c r="A53" s="38">
        <v>6100</v>
      </c>
      <c r="B53" s="39" t="s">
        <v>118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1">
        <v>0</v>
      </c>
    </row>
    <row r="54" spans="1:8" x14ac:dyDescent="0.2">
      <c r="A54" s="38">
        <v>6200</v>
      </c>
      <c r="B54" s="39" t="s">
        <v>119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1">
        <v>0</v>
      </c>
    </row>
    <row r="55" spans="1:8" x14ac:dyDescent="0.2">
      <c r="A55" s="38">
        <v>6300</v>
      </c>
      <c r="B55" s="39" t="s">
        <v>120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1">
        <v>0</v>
      </c>
    </row>
    <row r="56" spans="1:8" x14ac:dyDescent="0.2">
      <c r="A56" s="38">
        <v>7000</v>
      </c>
      <c r="B56" s="39" t="s">
        <v>121</v>
      </c>
      <c r="C56" s="40">
        <f>SUM(C57:C63)</f>
        <v>0</v>
      </c>
      <c r="D56" s="40">
        <f t="shared" ref="D56:H56" si="7">SUM(D57:D63)</f>
        <v>0</v>
      </c>
      <c r="E56" s="40">
        <f t="shared" si="7"/>
        <v>0</v>
      </c>
      <c r="F56" s="40">
        <f t="shared" si="7"/>
        <v>0</v>
      </c>
      <c r="G56" s="40">
        <f t="shared" si="7"/>
        <v>0</v>
      </c>
      <c r="H56" s="41">
        <f t="shared" si="7"/>
        <v>0</v>
      </c>
    </row>
    <row r="57" spans="1:8" x14ac:dyDescent="0.2">
      <c r="A57" s="38">
        <v>7100</v>
      </c>
      <c r="B57" s="39" t="s">
        <v>122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1">
        <v>0</v>
      </c>
    </row>
    <row r="58" spans="1:8" x14ac:dyDescent="0.2">
      <c r="A58" s="38">
        <v>7200</v>
      </c>
      <c r="B58" s="39" t="s">
        <v>123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1">
        <v>0</v>
      </c>
    </row>
    <row r="59" spans="1:8" x14ac:dyDescent="0.2">
      <c r="A59" s="38">
        <v>7300</v>
      </c>
      <c r="B59" s="39" t="s">
        <v>124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1">
        <v>0</v>
      </c>
    </row>
    <row r="60" spans="1:8" x14ac:dyDescent="0.2">
      <c r="A60" s="38">
        <v>7400</v>
      </c>
      <c r="B60" s="39" t="s">
        <v>125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1">
        <v>0</v>
      </c>
    </row>
    <row r="61" spans="1:8" x14ac:dyDescent="0.2">
      <c r="A61" s="38">
        <v>7500</v>
      </c>
      <c r="B61" s="39" t="s">
        <v>126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1">
        <v>0</v>
      </c>
    </row>
    <row r="62" spans="1:8" x14ac:dyDescent="0.2">
      <c r="A62" s="38">
        <v>7600</v>
      </c>
      <c r="B62" s="39" t="s">
        <v>127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1">
        <v>0</v>
      </c>
    </row>
    <row r="63" spans="1:8" x14ac:dyDescent="0.2">
      <c r="A63" s="38">
        <v>7900</v>
      </c>
      <c r="B63" s="39" t="s">
        <v>128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1">
        <v>0</v>
      </c>
    </row>
    <row r="64" spans="1:8" x14ac:dyDescent="0.2">
      <c r="A64" s="38">
        <v>8000</v>
      </c>
      <c r="B64" s="39" t="s">
        <v>129</v>
      </c>
      <c r="C64" s="40">
        <f>SUM(C65:C67)</f>
        <v>0</v>
      </c>
      <c r="D64" s="40">
        <f t="shared" ref="D64:H64" si="8">SUM(D65:D67)</f>
        <v>0</v>
      </c>
      <c r="E64" s="40">
        <f t="shared" si="8"/>
        <v>0</v>
      </c>
      <c r="F64" s="40">
        <f t="shared" si="8"/>
        <v>0</v>
      </c>
      <c r="G64" s="40">
        <f t="shared" si="8"/>
        <v>0</v>
      </c>
      <c r="H64" s="41">
        <f t="shared" si="8"/>
        <v>0</v>
      </c>
    </row>
    <row r="65" spans="1:8" x14ac:dyDescent="0.2">
      <c r="A65" s="38">
        <v>8100</v>
      </c>
      <c r="B65" s="39" t="s">
        <v>130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1">
        <v>0</v>
      </c>
    </row>
    <row r="66" spans="1:8" x14ac:dyDescent="0.2">
      <c r="A66" s="38">
        <v>8300</v>
      </c>
      <c r="B66" s="39" t="s">
        <v>131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1">
        <v>0</v>
      </c>
    </row>
    <row r="67" spans="1:8" x14ac:dyDescent="0.2">
      <c r="A67" s="38">
        <v>8500</v>
      </c>
      <c r="B67" s="39" t="s">
        <v>132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1">
        <v>0</v>
      </c>
    </row>
    <row r="68" spans="1:8" x14ac:dyDescent="0.2">
      <c r="A68" s="38">
        <v>9000</v>
      </c>
      <c r="B68" s="39" t="s">
        <v>141</v>
      </c>
      <c r="C68" s="40">
        <f>SUM(C69:C75)</f>
        <v>0</v>
      </c>
      <c r="D68" s="40">
        <f t="shared" ref="D68:H68" si="9">SUM(D69:D75)</f>
        <v>0</v>
      </c>
      <c r="E68" s="40">
        <f t="shared" si="9"/>
        <v>0</v>
      </c>
      <c r="F68" s="40">
        <f t="shared" si="9"/>
        <v>0</v>
      </c>
      <c r="G68" s="40">
        <f t="shared" si="9"/>
        <v>0</v>
      </c>
      <c r="H68" s="41">
        <f t="shared" si="9"/>
        <v>0</v>
      </c>
    </row>
    <row r="69" spans="1:8" x14ac:dyDescent="0.2">
      <c r="A69" s="38">
        <v>9100</v>
      </c>
      <c r="B69" s="39" t="s">
        <v>133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1">
        <v>0</v>
      </c>
    </row>
    <row r="70" spans="1:8" x14ac:dyDescent="0.2">
      <c r="A70" s="38">
        <v>9200</v>
      </c>
      <c r="B70" s="39" t="s">
        <v>134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1">
        <v>0</v>
      </c>
    </row>
    <row r="71" spans="1:8" x14ac:dyDescent="0.2">
      <c r="A71" s="38">
        <v>9300</v>
      </c>
      <c r="B71" s="39" t="s">
        <v>135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1">
        <v>0</v>
      </c>
    </row>
    <row r="72" spans="1:8" x14ac:dyDescent="0.2">
      <c r="A72" s="38">
        <v>9400</v>
      </c>
      <c r="B72" s="39" t="s">
        <v>136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1">
        <v>0</v>
      </c>
    </row>
    <row r="73" spans="1:8" x14ac:dyDescent="0.2">
      <c r="A73" s="38">
        <v>9500</v>
      </c>
      <c r="B73" s="39" t="s">
        <v>137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1">
        <v>0</v>
      </c>
    </row>
    <row r="74" spans="1:8" x14ac:dyDescent="0.2">
      <c r="A74" s="38">
        <v>9600</v>
      </c>
      <c r="B74" s="39" t="s">
        <v>138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1">
        <v>0</v>
      </c>
    </row>
    <row r="75" spans="1:8" x14ac:dyDescent="0.2">
      <c r="A75" s="42">
        <v>9900</v>
      </c>
      <c r="B75" s="43" t="s">
        <v>139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</row>
    <row r="77" spans="1:8" x14ac:dyDescent="0.2">
      <c r="A77" s="62" t="s">
        <v>146</v>
      </c>
      <c r="B77" s="63"/>
      <c r="C77" s="63"/>
      <c r="D77" s="64"/>
    </row>
    <row r="78" spans="1:8" x14ac:dyDescent="0.2">
      <c r="A78" s="65"/>
      <c r="B78" s="63"/>
      <c r="C78" s="63"/>
      <c r="D78" s="64"/>
    </row>
    <row r="79" spans="1:8" x14ac:dyDescent="0.2">
      <c r="A79" s="66"/>
      <c r="B79" s="67"/>
      <c r="C79" s="66"/>
      <c r="D79" s="66"/>
      <c r="E79" s="36"/>
      <c r="F79" s="36"/>
      <c r="G79" s="36"/>
      <c r="H79" s="36"/>
    </row>
    <row r="80" spans="1:8" x14ac:dyDescent="0.2">
      <c r="A80" s="68"/>
      <c r="B80" s="66"/>
      <c r="C80" s="66"/>
      <c r="D80" s="66"/>
      <c r="E80" s="36"/>
      <c r="F80" s="36"/>
      <c r="G80" s="36"/>
      <c r="H80" s="36"/>
    </row>
    <row r="81" spans="1:8" x14ac:dyDescent="0.2">
      <c r="A81" s="68"/>
      <c r="B81" s="66" t="s">
        <v>147</v>
      </c>
      <c r="C81" s="68"/>
      <c r="D81" s="72" t="s">
        <v>147</v>
      </c>
      <c r="E81" s="36"/>
      <c r="F81" s="36"/>
      <c r="G81" s="36"/>
      <c r="H81" s="36"/>
    </row>
    <row r="82" spans="1:8" ht="22.5" x14ac:dyDescent="0.2">
      <c r="A82" s="68"/>
      <c r="B82" s="69" t="s">
        <v>148</v>
      </c>
      <c r="C82" s="70"/>
      <c r="D82" s="71" t="s">
        <v>148</v>
      </c>
      <c r="E82" s="36"/>
      <c r="F82" s="36"/>
      <c r="G82" s="36"/>
      <c r="H82" s="36"/>
    </row>
    <row r="83" spans="1:8" x14ac:dyDescent="0.2">
      <c r="A83" s="36"/>
      <c r="B83" s="36"/>
      <c r="C83" s="36"/>
      <c r="D83" s="36"/>
      <c r="E83" s="36"/>
      <c r="F83" s="36"/>
      <c r="G83" s="36"/>
      <c r="H83" s="36"/>
    </row>
  </sheetData>
  <sheetProtection algorithmName="SHA-512" hashValue="G826P3zTe47RMiKSl+b7DYTLVPrdoeUJnEwI0cfltSxUulDzNrkKk7Hq40XBPA2mDea41nqxwWvUad4ysuGzJQ==" saltValue="rEaAB7zr7gotW8R4vv+JOg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sqref="A1:H1"/>
    </sheetView>
  </sheetViews>
  <sheetFormatPr baseColWidth="10" defaultRowHeight="11.25" x14ac:dyDescent="0.2"/>
  <cols>
    <col min="1" max="1" width="9.1640625" style="37" customWidth="1"/>
    <col min="2" max="2" width="72.83203125" style="37" customWidth="1"/>
    <col min="3" max="5" width="18.33203125" style="37" customWidth="1"/>
    <col min="6" max="6" width="19.83203125" style="37" customWidth="1"/>
    <col min="7" max="8" width="18.33203125" style="37" customWidth="1"/>
    <col min="9" max="16384" width="12" style="37"/>
  </cols>
  <sheetData>
    <row r="1" spans="1:8" ht="35.1" customHeight="1" x14ac:dyDescent="0.2">
      <c r="A1" s="73" t="s">
        <v>196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56" t="s">
        <v>16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SUM(C4:C8)</f>
        <v>4712140.91</v>
      </c>
      <c r="D3" s="9">
        <f t="shared" si="0"/>
        <v>0</v>
      </c>
      <c r="E3" s="9">
        <f t="shared" si="0"/>
        <v>4712140.91</v>
      </c>
      <c r="F3" s="9">
        <f t="shared" si="0"/>
        <v>598533.37</v>
      </c>
      <c r="G3" s="9">
        <f t="shared" si="0"/>
        <v>598533.37</v>
      </c>
      <c r="H3" s="10">
        <f t="shared" si="0"/>
        <v>4113607.54</v>
      </c>
    </row>
    <row r="4" spans="1:8" x14ac:dyDescent="0.2">
      <c r="A4" s="46">
        <v>1</v>
      </c>
      <c r="B4" s="47" t="s">
        <v>14</v>
      </c>
      <c r="C4" s="77">
        <v>4712140.91</v>
      </c>
      <c r="D4" s="40">
        <v>0</v>
      </c>
      <c r="E4" s="77">
        <v>4712140.91</v>
      </c>
      <c r="F4" s="77">
        <v>598533.37</v>
      </c>
      <c r="G4" s="77">
        <v>598533.37</v>
      </c>
      <c r="H4" s="78">
        <v>4113607.54</v>
      </c>
    </row>
    <row r="5" spans="1:8" x14ac:dyDescent="0.2">
      <c r="A5" s="46">
        <v>2</v>
      </c>
      <c r="B5" s="47" t="s">
        <v>15</v>
      </c>
      <c r="C5" s="40">
        <v>0</v>
      </c>
      <c r="D5" s="40">
        <v>0</v>
      </c>
      <c r="E5" s="40">
        <v>0</v>
      </c>
      <c r="F5" s="40">
        <v>0</v>
      </c>
      <c r="G5" s="40">
        <v>0</v>
      </c>
      <c r="H5" s="41">
        <v>0</v>
      </c>
    </row>
    <row r="6" spans="1:8" x14ac:dyDescent="0.2">
      <c r="A6" s="46">
        <v>3</v>
      </c>
      <c r="B6" s="47" t="s">
        <v>17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1">
        <v>0</v>
      </c>
    </row>
    <row r="7" spans="1:8" x14ac:dyDescent="0.2">
      <c r="A7" s="46">
        <v>4</v>
      </c>
      <c r="B7" s="47" t="s">
        <v>143</v>
      </c>
      <c r="C7" s="40"/>
      <c r="D7" s="40"/>
      <c r="E7" s="40"/>
      <c r="F7" s="40"/>
      <c r="G7" s="40"/>
      <c r="H7" s="41"/>
    </row>
    <row r="8" spans="1:8" x14ac:dyDescent="0.2">
      <c r="A8" s="48">
        <v>5</v>
      </c>
      <c r="B8" s="49" t="s">
        <v>130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5">
        <v>0</v>
      </c>
    </row>
  </sheetData>
  <sheetProtection algorithmName="SHA-512" hashValue="qkZTIMGo0g0Bjymn1B90qSdLg7FbQd3xdGe1MOglf6+pGtKgbczsqFSABFEWN85+qZHsIhfJc+YP4bHc8ocjLg==" saltValue="raqyk4YEDKw3BvKWbLOZkA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  <ignoredErrors>
    <ignoredError sqref="C3:E3 F3 G3:H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F10" sqref="F10"/>
    </sheetView>
  </sheetViews>
  <sheetFormatPr baseColWidth="10" defaultRowHeight="11.25" x14ac:dyDescent="0.2"/>
  <cols>
    <col min="1" max="1" width="5.83203125" style="37" customWidth="1"/>
    <col min="2" max="2" width="72.83203125" style="37" customWidth="1"/>
    <col min="3" max="5" width="18.33203125" style="37" customWidth="1"/>
    <col min="6" max="6" width="19.83203125" style="37" customWidth="1"/>
    <col min="7" max="8" width="18.33203125" style="37" customWidth="1"/>
    <col min="9" max="16384" width="12" style="37"/>
  </cols>
  <sheetData>
    <row r="1" spans="1:8" ht="35.1" customHeight="1" x14ac:dyDescent="0.2">
      <c r="A1" s="73" t="s">
        <v>197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56" t="s">
        <v>0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15" t="s">
        <v>12</v>
      </c>
      <c r="C3" s="9">
        <v>4712140.91</v>
      </c>
      <c r="D3" s="9">
        <v>0</v>
      </c>
      <c r="E3" s="9">
        <v>4712140.91</v>
      </c>
      <c r="F3" s="9">
        <v>598533.37</v>
      </c>
      <c r="G3" s="9">
        <v>598533.37</v>
      </c>
      <c r="H3" s="10">
        <v>4113607.54</v>
      </c>
    </row>
    <row r="4" spans="1:8" x14ac:dyDescent="0.2">
      <c r="A4" s="50">
        <v>1</v>
      </c>
      <c r="B4" s="51" t="s">
        <v>32</v>
      </c>
      <c r="C4" s="16">
        <v>4712140.91</v>
      </c>
      <c r="D4" s="16">
        <v>0</v>
      </c>
      <c r="E4" s="16">
        <v>4712140.91</v>
      </c>
      <c r="F4" s="16">
        <v>598533.37</v>
      </c>
      <c r="G4" s="16">
        <v>598533.37</v>
      </c>
      <c r="H4" s="17">
        <v>4113607.54</v>
      </c>
    </row>
    <row r="5" spans="1:8" x14ac:dyDescent="0.2">
      <c r="A5" s="52">
        <v>11</v>
      </c>
      <c r="B5" s="53" t="s">
        <v>33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7">
        <v>0</v>
      </c>
    </row>
    <row r="6" spans="1:8" x14ac:dyDescent="0.2">
      <c r="A6" s="52">
        <v>12</v>
      </c>
      <c r="B6" s="53" t="s">
        <v>34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7">
        <v>0</v>
      </c>
    </row>
    <row r="7" spans="1:8" x14ac:dyDescent="0.2">
      <c r="A7" s="52">
        <v>13</v>
      </c>
      <c r="B7" s="53" t="s">
        <v>44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7">
        <v>0</v>
      </c>
    </row>
    <row r="8" spans="1:8" x14ac:dyDescent="0.2">
      <c r="A8" s="52">
        <v>14</v>
      </c>
      <c r="B8" s="53" t="s">
        <v>18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7">
        <v>0</v>
      </c>
    </row>
    <row r="9" spans="1:8" x14ac:dyDescent="0.2">
      <c r="A9" s="52">
        <v>15</v>
      </c>
      <c r="B9" s="53" t="s">
        <v>46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7">
        <v>0</v>
      </c>
    </row>
    <row r="10" spans="1:8" x14ac:dyDescent="0.2">
      <c r="A10" s="52">
        <v>16</v>
      </c>
      <c r="B10" s="53" t="s">
        <v>35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7">
        <v>0</v>
      </c>
    </row>
    <row r="11" spans="1:8" x14ac:dyDescent="0.2">
      <c r="A11" s="52">
        <v>17</v>
      </c>
      <c r="B11" s="53" t="s">
        <v>47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7">
        <v>0</v>
      </c>
    </row>
    <row r="12" spans="1:8" x14ac:dyDescent="0.2">
      <c r="A12" s="52">
        <v>18</v>
      </c>
      <c r="B12" s="53" t="s">
        <v>36</v>
      </c>
      <c r="C12" s="16">
        <v>4712140.91</v>
      </c>
      <c r="D12" s="16">
        <v>0</v>
      </c>
      <c r="E12" s="16">
        <v>4712140.91</v>
      </c>
      <c r="F12" s="16">
        <v>598533.37</v>
      </c>
      <c r="G12" s="16">
        <v>598533.37</v>
      </c>
      <c r="H12" s="17">
        <v>4113607.54</v>
      </c>
    </row>
    <row r="13" spans="1:8" x14ac:dyDescent="0.2">
      <c r="A13" s="50">
        <v>2</v>
      </c>
      <c r="B13" s="51" t="s">
        <v>37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7">
        <v>0</v>
      </c>
    </row>
    <row r="14" spans="1:8" x14ac:dyDescent="0.2">
      <c r="A14" s="52">
        <v>21</v>
      </c>
      <c r="B14" s="53" t="s">
        <v>38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7">
        <v>0</v>
      </c>
    </row>
    <row r="15" spans="1:8" x14ac:dyDescent="0.2">
      <c r="A15" s="52">
        <v>22</v>
      </c>
      <c r="B15" s="53" t="s">
        <v>58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7">
        <v>0</v>
      </c>
    </row>
    <row r="16" spans="1:8" x14ac:dyDescent="0.2">
      <c r="A16" s="52">
        <v>23</v>
      </c>
      <c r="B16" s="53" t="s">
        <v>39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7">
        <v>0</v>
      </c>
    </row>
    <row r="17" spans="1:8" x14ac:dyDescent="0.2">
      <c r="A17" s="52">
        <v>24</v>
      </c>
      <c r="B17" s="53" t="s">
        <v>48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7">
        <v>0</v>
      </c>
    </row>
    <row r="18" spans="1:8" x14ac:dyDescent="0.2">
      <c r="A18" s="52">
        <v>25</v>
      </c>
      <c r="B18" s="53" t="s">
        <v>40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7">
        <v>0</v>
      </c>
    </row>
    <row r="19" spans="1:8" x14ac:dyDescent="0.2">
      <c r="A19" s="52">
        <v>26</v>
      </c>
      <c r="B19" s="53" t="s">
        <v>41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7">
        <v>0</v>
      </c>
    </row>
    <row r="20" spans="1:8" x14ac:dyDescent="0.2">
      <c r="A20" s="52">
        <v>27</v>
      </c>
      <c r="B20" s="53" t="s">
        <v>19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7">
        <v>0</v>
      </c>
    </row>
    <row r="21" spans="1:8" x14ac:dyDescent="0.2">
      <c r="A21" s="50">
        <v>3</v>
      </c>
      <c r="B21" s="51" t="s">
        <v>42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7">
        <v>0</v>
      </c>
    </row>
    <row r="22" spans="1:8" x14ac:dyDescent="0.2">
      <c r="A22" s="52">
        <v>31</v>
      </c>
      <c r="B22" s="53" t="s">
        <v>59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7">
        <v>0</v>
      </c>
    </row>
    <row r="23" spans="1:8" x14ac:dyDescent="0.2">
      <c r="A23" s="52">
        <v>32</v>
      </c>
      <c r="B23" s="53" t="s">
        <v>49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7">
        <v>0</v>
      </c>
    </row>
    <row r="24" spans="1:8" x14ac:dyDescent="0.2">
      <c r="A24" s="52">
        <v>33</v>
      </c>
      <c r="B24" s="53" t="s">
        <v>60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7">
        <v>0</v>
      </c>
    </row>
    <row r="25" spans="1:8" x14ac:dyDescent="0.2">
      <c r="A25" s="52">
        <v>34</v>
      </c>
      <c r="B25" s="53" t="s">
        <v>50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7">
        <v>0</v>
      </c>
    </row>
    <row r="26" spans="1:8" x14ac:dyDescent="0.2">
      <c r="A26" s="52">
        <v>35</v>
      </c>
      <c r="B26" s="53" t="s">
        <v>43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7">
        <v>0</v>
      </c>
    </row>
    <row r="27" spans="1:8" x14ac:dyDescent="0.2">
      <c r="A27" s="52">
        <v>36</v>
      </c>
      <c r="B27" s="53" t="s">
        <v>20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7">
        <v>0</v>
      </c>
    </row>
    <row r="28" spans="1:8" x14ac:dyDescent="0.2">
      <c r="A28" s="52">
        <v>37</v>
      </c>
      <c r="B28" s="53" t="s">
        <v>21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7">
        <v>0</v>
      </c>
    </row>
    <row r="29" spans="1:8" x14ac:dyDescent="0.2">
      <c r="A29" s="52">
        <v>38</v>
      </c>
      <c r="B29" s="53" t="s">
        <v>52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7">
        <v>0</v>
      </c>
    </row>
    <row r="30" spans="1:8" x14ac:dyDescent="0.2">
      <c r="A30" s="52">
        <v>39</v>
      </c>
      <c r="B30" s="53" t="s">
        <v>61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7">
        <v>0</v>
      </c>
    </row>
    <row r="31" spans="1:8" x14ac:dyDescent="0.2">
      <c r="A31" s="50">
        <v>4</v>
      </c>
      <c r="B31" s="51" t="s">
        <v>62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7">
        <v>0</v>
      </c>
    </row>
    <row r="32" spans="1:8" x14ac:dyDescent="0.2">
      <c r="A32" s="52">
        <v>41</v>
      </c>
      <c r="B32" s="53" t="s">
        <v>45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7">
        <v>0</v>
      </c>
    </row>
    <row r="33" spans="1:8" ht="22.5" x14ac:dyDescent="0.2">
      <c r="A33" s="52">
        <v>42</v>
      </c>
      <c r="B33" s="53" t="s">
        <v>51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7">
        <v>0</v>
      </c>
    </row>
    <row r="34" spans="1:8" x14ac:dyDescent="0.2">
      <c r="A34" s="52">
        <v>43</v>
      </c>
      <c r="B34" s="53" t="s">
        <v>63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7">
        <v>0</v>
      </c>
    </row>
    <row r="35" spans="1:8" x14ac:dyDescent="0.2">
      <c r="A35" s="54">
        <v>44</v>
      </c>
      <c r="B35" s="55" t="s">
        <v>22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2">
        <v>0</v>
      </c>
    </row>
    <row r="37" spans="1:8" x14ac:dyDescent="0.2">
      <c r="A37" s="65"/>
      <c r="B37" s="63"/>
      <c r="C37" s="63"/>
      <c r="D37" s="64"/>
    </row>
    <row r="38" spans="1:8" x14ac:dyDescent="0.2">
      <c r="A38" s="66"/>
      <c r="B38" s="67"/>
      <c r="C38" s="66"/>
      <c r="D38" s="66"/>
      <c r="E38" s="36"/>
      <c r="F38" s="36"/>
      <c r="G38" s="36"/>
      <c r="H38" s="36"/>
    </row>
    <row r="39" spans="1:8" x14ac:dyDescent="0.2">
      <c r="A39" s="68"/>
      <c r="B39" s="66"/>
      <c r="C39" s="66"/>
      <c r="D39" s="66"/>
      <c r="E39" s="36"/>
      <c r="F39" s="36"/>
      <c r="G39" s="36"/>
      <c r="H39" s="36"/>
    </row>
  </sheetData>
  <sheetProtection algorithmName="SHA-512" hashValue="YTxN1dysXD/xPP9iyY9opMyMYcyB4qMXYcXjqSvaDnNi47Xoa93NUzjBjJy0Kg/Qg6domuHeIPBszGFl0qrxqQ==" saltValue="EeyZRUl8nDK0qPu5PVsbP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H1"/>
    </sheetView>
  </sheetViews>
  <sheetFormatPr baseColWidth="10" defaultRowHeight="11.25" x14ac:dyDescent="0.2"/>
  <cols>
    <col min="1" max="1" width="9.1640625" style="30" customWidth="1"/>
    <col min="2" max="2" width="85.83203125" style="30" bestFit="1" customWidth="1"/>
    <col min="3" max="5" width="18.33203125" style="30" customWidth="1"/>
    <col min="6" max="6" width="19.83203125" style="30" customWidth="1"/>
    <col min="7" max="8" width="18.33203125" style="30" customWidth="1"/>
    <col min="9" max="16384" width="12" style="30"/>
  </cols>
  <sheetData>
    <row r="1" spans="1:8" ht="35.1" customHeight="1" x14ac:dyDescent="0.2">
      <c r="A1" s="73" t="s">
        <v>198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58" t="s">
        <v>31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C4+C6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35">
        <v>900002</v>
      </c>
      <c r="B4" s="23" t="s">
        <v>67</v>
      </c>
      <c r="C4" s="16">
        <f t="shared" ref="C4:H4" si="1">+C5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11">
        <v>31111</v>
      </c>
      <c r="B5" s="12" t="s">
        <v>66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9">
        <v>0</v>
      </c>
    </row>
    <row r="6" spans="1:8" x14ac:dyDescent="0.2">
      <c r="A6" s="35">
        <v>900003</v>
      </c>
      <c r="B6" s="23" t="s">
        <v>55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7">
        <v>0</v>
      </c>
    </row>
    <row r="7" spans="1:8" x14ac:dyDescent="0.2">
      <c r="A7" s="11">
        <v>31120</v>
      </c>
      <c r="B7" s="12" t="s">
        <v>28</v>
      </c>
      <c r="C7" s="18">
        <v>4712140.91</v>
      </c>
      <c r="D7" s="18">
        <v>0</v>
      </c>
      <c r="E7" s="18">
        <v>4712140.91</v>
      </c>
      <c r="F7" s="18">
        <v>598533.37</v>
      </c>
      <c r="G7" s="18">
        <v>598533.37</v>
      </c>
      <c r="H7" s="19">
        <v>4113607.54</v>
      </c>
    </row>
    <row r="8" spans="1:8" x14ac:dyDescent="0.2">
      <c r="A8" s="11">
        <v>31210</v>
      </c>
      <c r="B8" s="12" t="s">
        <v>56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9">
        <v>0</v>
      </c>
    </row>
    <row r="9" spans="1:8" x14ac:dyDescent="0.2">
      <c r="A9" s="11">
        <v>31220</v>
      </c>
      <c r="B9" s="12" t="s">
        <v>57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9">
        <v>0</v>
      </c>
    </row>
    <row r="10" spans="1:8" x14ac:dyDescent="0.2">
      <c r="A10" s="11">
        <v>32200</v>
      </c>
      <c r="B10" s="12" t="s">
        <v>64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9">
        <v>0</v>
      </c>
    </row>
    <row r="11" spans="1:8" x14ac:dyDescent="0.2">
      <c r="A11" s="11">
        <v>32300</v>
      </c>
      <c r="B11" s="12" t="s">
        <v>65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9">
        <v>0</v>
      </c>
    </row>
    <row r="12" spans="1:8" x14ac:dyDescent="0.2">
      <c r="A12" s="13">
        <v>32400</v>
      </c>
      <c r="B12" s="14" t="s">
        <v>30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1">
        <v>0</v>
      </c>
    </row>
  </sheetData>
  <sheetProtection algorithmName="SHA-512" hashValue="NLqMCMG6ic4mFdydlNo5oxV8CpW0OkSAwWJ2rWlQJnFxKLIxjBPg66drpR4PrraQcggeRAi+MW5GArC1z8Qmlw==" saltValue="OadP1aN/ZbDbx0JrqVDzq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ignoredErrors>
    <ignoredError sqref="D3:E3 D4:E4 C3:C4 G3:H3 G4:H4 F3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sqref="A1:H1"/>
    </sheetView>
  </sheetViews>
  <sheetFormatPr baseColWidth="10" defaultRowHeight="11.25" x14ac:dyDescent="0.2"/>
  <cols>
    <col min="1" max="1" width="9.1640625" style="30" customWidth="1"/>
    <col min="2" max="2" width="91.6640625" style="30" customWidth="1"/>
    <col min="3" max="5" width="18.33203125" style="30" customWidth="1"/>
    <col min="6" max="6" width="19.83203125" style="30" customWidth="1"/>
    <col min="7" max="8" width="18.33203125" style="30" customWidth="1"/>
    <col min="9" max="16384" width="12" style="30"/>
  </cols>
  <sheetData>
    <row r="1" spans="1:8" ht="35.1" customHeight="1" x14ac:dyDescent="0.2">
      <c r="A1" s="73" t="s">
        <v>144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58" t="s">
        <v>31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22">
        <v>21110</v>
      </c>
      <c r="B4" s="23" t="s">
        <v>68</v>
      </c>
      <c r="C4" s="16">
        <f t="shared" ref="C4:H4" si="1">SUM(C5:C8)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22">
        <v>21111</v>
      </c>
      <c r="B5" s="24" t="s">
        <v>23</v>
      </c>
      <c r="C5" s="18"/>
      <c r="D5" s="18"/>
      <c r="E5" s="18"/>
      <c r="F5" s="18"/>
      <c r="G5" s="18"/>
      <c r="H5" s="19"/>
    </row>
    <row r="6" spans="1:8" x14ac:dyDescent="0.2">
      <c r="A6" s="22">
        <v>21112</v>
      </c>
      <c r="B6" s="24" t="s">
        <v>24</v>
      </c>
      <c r="C6" s="18"/>
      <c r="D6" s="18"/>
      <c r="E6" s="18"/>
      <c r="F6" s="18"/>
      <c r="G6" s="18"/>
      <c r="H6" s="19"/>
    </row>
    <row r="7" spans="1:8" x14ac:dyDescent="0.2">
      <c r="A7" s="22">
        <v>21113</v>
      </c>
      <c r="B7" s="24" t="s">
        <v>25</v>
      </c>
      <c r="C7" s="18"/>
      <c r="D7" s="18"/>
      <c r="E7" s="18"/>
      <c r="F7" s="18"/>
      <c r="G7" s="18"/>
      <c r="H7" s="19"/>
    </row>
    <row r="8" spans="1:8" x14ac:dyDescent="0.2">
      <c r="A8" s="22">
        <v>21114</v>
      </c>
      <c r="B8" s="24" t="s">
        <v>26</v>
      </c>
      <c r="C8" s="18"/>
      <c r="D8" s="18"/>
      <c r="E8" s="18"/>
      <c r="F8" s="18"/>
      <c r="G8" s="18"/>
      <c r="H8" s="19"/>
    </row>
    <row r="9" spans="1:8" x14ac:dyDescent="0.2">
      <c r="A9" s="27">
        <v>900002</v>
      </c>
      <c r="B9" s="23" t="s">
        <v>55</v>
      </c>
      <c r="C9" s="16">
        <f t="shared" ref="C9:H9" si="2">SUM(C10:C16)</f>
        <v>0</v>
      </c>
      <c r="D9" s="16">
        <f t="shared" si="2"/>
        <v>0</v>
      </c>
      <c r="E9" s="16">
        <f t="shared" si="2"/>
        <v>0</v>
      </c>
      <c r="F9" s="16">
        <f t="shared" si="2"/>
        <v>0</v>
      </c>
      <c r="G9" s="16">
        <f t="shared" si="2"/>
        <v>0</v>
      </c>
      <c r="H9" s="17">
        <f t="shared" si="2"/>
        <v>0</v>
      </c>
    </row>
    <row r="10" spans="1:8" x14ac:dyDescent="0.2">
      <c r="A10" s="22">
        <v>21120</v>
      </c>
      <c r="B10" s="24" t="s">
        <v>28</v>
      </c>
      <c r="C10" s="18"/>
      <c r="D10" s="18"/>
      <c r="E10" s="18"/>
      <c r="F10" s="18"/>
      <c r="G10" s="18"/>
      <c r="H10" s="19"/>
    </row>
    <row r="11" spans="1:8" x14ac:dyDescent="0.2">
      <c r="A11" s="22">
        <v>21130</v>
      </c>
      <c r="B11" s="24" t="s">
        <v>27</v>
      </c>
      <c r="C11" s="18"/>
      <c r="D11" s="18"/>
      <c r="E11" s="18"/>
      <c r="F11" s="18"/>
      <c r="G11" s="18"/>
      <c r="H11" s="19"/>
    </row>
    <row r="12" spans="1:8" x14ac:dyDescent="0.2">
      <c r="A12" s="22">
        <v>21210</v>
      </c>
      <c r="B12" s="24" t="s">
        <v>29</v>
      </c>
      <c r="C12" s="18"/>
      <c r="D12" s="18"/>
      <c r="E12" s="18"/>
      <c r="F12" s="18"/>
      <c r="G12" s="18"/>
      <c r="H12" s="19"/>
    </row>
    <row r="13" spans="1:8" x14ac:dyDescent="0.2">
      <c r="A13" s="22">
        <v>21220</v>
      </c>
      <c r="B13" s="24" t="s">
        <v>53</v>
      </c>
      <c r="C13" s="18"/>
      <c r="D13" s="18"/>
      <c r="E13" s="18"/>
      <c r="F13" s="18"/>
      <c r="G13" s="18"/>
      <c r="H13" s="19"/>
    </row>
    <row r="14" spans="1:8" x14ac:dyDescent="0.2">
      <c r="A14" s="22">
        <v>22200</v>
      </c>
      <c r="B14" s="24" t="s">
        <v>54</v>
      </c>
      <c r="C14" s="18"/>
      <c r="D14" s="18"/>
      <c r="E14" s="18"/>
      <c r="F14" s="18"/>
      <c r="G14" s="18"/>
      <c r="H14" s="19"/>
    </row>
    <row r="15" spans="1:8" x14ac:dyDescent="0.2">
      <c r="A15" s="28">
        <v>22300</v>
      </c>
      <c r="B15" s="29" t="s">
        <v>69</v>
      </c>
      <c r="C15" s="18"/>
      <c r="D15" s="18"/>
      <c r="E15" s="18"/>
      <c r="F15" s="18"/>
      <c r="G15" s="18"/>
      <c r="H15" s="19"/>
    </row>
    <row r="16" spans="1:8" x14ac:dyDescent="0.2">
      <c r="A16" s="25">
        <v>22400</v>
      </c>
      <c r="B16" s="26" t="s">
        <v>30</v>
      </c>
      <c r="C16" s="20"/>
      <c r="D16" s="20"/>
      <c r="E16" s="20"/>
      <c r="F16" s="20"/>
      <c r="G16" s="20"/>
      <c r="H16" s="21"/>
    </row>
  </sheetData>
  <sheetProtection algorithmName="SHA-512" hashValue="eF32DgxOQnuYEOE1BhaArRl+6FE0xhf9koKI58gvbncv49Tq2oDOkma9mCq17ap08Ob2lrYsKbh2qWHmvuPcvw==" saltValue="SmJwWUdYlPB9pl9ZZnuO+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sqref="A1:H1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59" customWidth="1"/>
    <col min="9" max="16384" width="12" style="1"/>
  </cols>
  <sheetData>
    <row r="1" spans="1:8" ht="35.1" customHeight="1" x14ac:dyDescent="0.2">
      <c r="A1" s="73" t="s">
        <v>198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58" t="s">
        <v>2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34">
        <v>900001</v>
      </c>
      <c r="B3" s="3" t="s">
        <v>12</v>
      </c>
      <c r="C3" s="5">
        <v>4712140.91</v>
      </c>
      <c r="D3" s="5">
        <v>0</v>
      </c>
      <c r="E3" s="5">
        <v>4712140.91</v>
      </c>
      <c r="F3" s="5">
        <v>598533.37</v>
      </c>
      <c r="G3" s="5">
        <v>598533.37</v>
      </c>
      <c r="H3" s="5">
        <v>4113607.54</v>
      </c>
    </row>
    <row r="4" spans="1:8" x14ac:dyDescent="0.2">
      <c r="A4" s="1" t="s">
        <v>199</v>
      </c>
      <c r="B4" s="1" t="s">
        <v>200</v>
      </c>
      <c r="C4" s="59">
        <v>4712140.91</v>
      </c>
      <c r="D4" s="59">
        <v>0</v>
      </c>
      <c r="E4" s="59">
        <v>4712140.91</v>
      </c>
      <c r="F4" s="59">
        <v>598533.37</v>
      </c>
      <c r="G4" s="59">
        <v>598533.37</v>
      </c>
      <c r="H4" s="59">
        <v>4113607.54</v>
      </c>
    </row>
  </sheetData>
  <sheetProtection algorithmName="SHA-512" hashValue="eFWQsZJZ9U2zmhI0IVLeR+g/nhOweeWp/c0saAwxgIfa5y5ZlF1qtuMgrmIXhZ7wlB0vVkyAYdtb2d7PAk11Sw==" saltValue="9HbmX0u5kMubebffg/AaKA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CA_No_Central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mireya</cp:lastModifiedBy>
  <dcterms:created xsi:type="dcterms:W3CDTF">2014-02-10T03:37:14Z</dcterms:created>
  <dcterms:modified xsi:type="dcterms:W3CDTF">2017-04-17T16:54:38Z</dcterms:modified>
</cp:coreProperties>
</file>